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codeName="ThisWorkbook" defaultThemeVersion="124226"/>
  <mc:AlternateContent xmlns:mc="http://schemas.openxmlformats.org/markup-compatibility/2006">
    <mc:Choice Requires="x15">
      <x15ac:absPath xmlns:x15ac="http://schemas.microsoft.com/office/spreadsheetml/2010/11/ac" url="D:\Users\almendez\Documents\SUBDIRECCIÓN_PRESUPUESTOS_PEG_2017\FORMATOS JUSTIFICAC E INDICADORES\"/>
    </mc:Choice>
  </mc:AlternateContent>
  <bookViews>
    <workbookView xWindow="0" yWindow="0" windowWidth="28800" windowHeight="11610" tabRatio="907"/>
  </bookViews>
  <sheets>
    <sheet name="Base Reporte INMUJERES" sheetId="6" r:id="rId1"/>
    <sheet name="Indicadores" sheetId="3" r:id="rId2"/>
    <sheet name="Instructivo de llenado" sheetId="8" r:id="rId3"/>
    <sheet name="L.A. PROIGUALDAD_RAMO" sheetId="10" state="hidden" r:id="rId4"/>
    <sheet name="Listas de información" sheetId="1" state="hidden" r:id="rId5"/>
  </sheets>
  <definedNames>
    <definedName name="_xlnm._FilterDatabase" localSheetId="0" hidden="1">'Base Reporte INMUJERES'!$A$2:$O$399</definedName>
    <definedName name="_xlnm.Print_Area" localSheetId="1">Indicadores!$F$2:$AT$58</definedName>
    <definedName name="_xlnm.Print_Area" localSheetId="4">'Listas de información'!#REF!</definedName>
    <definedName name="_xlnm.Print_Titles" localSheetId="1">Indicadores!$2:$6</definedName>
    <definedName name="_xlnm.Print_Titles" localSheetId="4">'Listas de información'!$3:$8</definedName>
  </definedNames>
  <calcPr calcId="171027"/>
</workbook>
</file>

<file path=xl/calcChain.xml><?xml version="1.0" encoding="utf-8"?>
<calcChain xmlns="http://schemas.openxmlformats.org/spreadsheetml/2006/main">
  <c r="C36" i="3" l="1"/>
  <c r="C27" i="3"/>
  <c r="D27" i="3"/>
  <c r="L42" i="6" l="1"/>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L114" i="6"/>
  <c r="L115" i="6"/>
  <c r="L116" i="6"/>
  <c r="L117" i="6"/>
  <c r="L118" i="6"/>
  <c r="L119" i="6"/>
  <c r="L120" i="6"/>
  <c r="L121" i="6"/>
  <c r="L122" i="6"/>
  <c r="L123" i="6"/>
  <c r="L124" i="6"/>
  <c r="L125" i="6"/>
  <c r="L126" i="6"/>
  <c r="L127" i="6"/>
  <c r="L128" i="6"/>
  <c r="L129" i="6"/>
  <c r="L130" i="6"/>
  <c r="L131" i="6"/>
  <c r="L132" i="6"/>
  <c r="L133" i="6"/>
  <c r="L134" i="6"/>
  <c r="L135" i="6"/>
  <c r="L136" i="6"/>
  <c r="L137" i="6"/>
  <c r="L138" i="6"/>
  <c r="L139" i="6"/>
  <c r="L140" i="6"/>
  <c r="L141" i="6"/>
  <c r="L142" i="6"/>
  <c r="L143" i="6"/>
  <c r="L144" i="6"/>
  <c r="L145" i="6"/>
  <c r="L146" i="6"/>
  <c r="L147" i="6"/>
  <c r="L148" i="6"/>
  <c r="L149" i="6"/>
  <c r="L150" i="6"/>
  <c r="L151" i="6"/>
  <c r="L152" i="6"/>
  <c r="L153" i="6"/>
  <c r="L154" i="6"/>
  <c r="L155" i="6"/>
  <c r="L156" i="6"/>
  <c r="L157" i="6"/>
  <c r="L158" i="6"/>
  <c r="L159" i="6"/>
  <c r="L160" i="6"/>
  <c r="L161" i="6"/>
  <c r="L162" i="6"/>
  <c r="L163" i="6"/>
  <c r="L164" i="6"/>
  <c r="L165" i="6"/>
  <c r="L166" i="6"/>
  <c r="L167" i="6"/>
  <c r="L168" i="6"/>
  <c r="L169" i="6"/>
  <c r="L170" i="6"/>
  <c r="L171" i="6"/>
  <c r="L172" i="6"/>
  <c r="L173" i="6"/>
  <c r="L174" i="6"/>
  <c r="L175" i="6"/>
  <c r="L176" i="6"/>
  <c r="L177" i="6"/>
  <c r="L178" i="6"/>
  <c r="L179" i="6"/>
  <c r="L180" i="6"/>
  <c r="L181" i="6"/>
  <c r="L182" i="6"/>
  <c r="L183" i="6"/>
  <c r="L184" i="6"/>
  <c r="L185" i="6"/>
  <c r="L186" i="6"/>
  <c r="L187" i="6"/>
  <c r="L188" i="6"/>
  <c r="L189" i="6"/>
  <c r="L190" i="6"/>
  <c r="L191" i="6"/>
  <c r="L192" i="6"/>
  <c r="L193" i="6"/>
  <c r="L194" i="6"/>
  <c r="L195" i="6"/>
  <c r="L196" i="6"/>
  <c r="L197" i="6"/>
  <c r="L198" i="6"/>
  <c r="L199" i="6"/>
  <c r="L200" i="6"/>
  <c r="L201" i="6"/>
  <c r="L202" i="6"/>
  <c r="L203" i="6"/>
  <c r="L204" i="6"/>
  <c r="L205" i="6"/>
  <c r="L206" i="6"/>
  <c r="L207" i="6"/>
  <c r="L208" i="6"/>
  <c r="L209" i="6"/>
  <c r="L210" i="6"/>
  <c r="L211" i="6"/>
  <c r="L212" i="6"/>
  <c r="L213" i="6"/>
  <c r="L214" i="6"/>
  <c r="L215" i="6"/>
  <c r="L216" i="6"/>
  <c r="L217" i="6"/>
  <c r="L218" i="6"/>
  <c r="L219" i="6"/>
  <c r="L220" i="6"/>
  <c r="L221" i="6"/>
  <c r="L222" i="6"/>
  <c r="L223" i="6"/>
  <c r="L224" i="6"/>
  <c r="L225" i="6"/>
  <c r="L226" i="6"/>
  <c r="L227" i="6"/>
  <c r="L228" i="6"/>
  <c r="L229" i="6"/>
  <c r="L230" i="6"/>
  <c r="L231" i="6"/>
  <c r="L232" i="6"/>
  <c r="L233" i="6"/>
  <c r="L234" i="6"/>
  <c r="L235" i="6"/>
  <c r="L236" i="6"/>
  <c r="L237" i="6"/>
  <c r="L238" i="6"/>
  <c r="L239" i="6"/>
  <c r="L240" i="6"/>
  <c r="L241" i="6"/>
  <c r="L242" i="6"/>
  <c r="L243" i="6"/>
  <c r="L244" i="6"/>
  <c r="L245" i="6"/>
  <c r="L246" i="6"/>
  <c r="L247" i="6"/>
  <c r="L248" i="6"/>
  <c r="L249" i="6"/>
  <c r="L250" i="6"/>
  <c r="L251" i="6"/>
  <c r="L252" i="6"/>
  <c r="L253" i="6"/>
  <c r="L254" i="6"/>
  <c r="L255" i="6"/>
  <c r="L256" i="6"/>
  <c r="L257" i="6"/>
  <c r="L258" i="6"/>
  <c r="L259" i="6"/>
  <c r="L260" i="6"/>
  <c r="L261" i="6"/>
  <c r="L262" i="6"/>
  <c r="L263" i="6"/>
  <c r="L264" i="6"/>
  <c r="L265" i="6"/>
  <c r="L266" i="6"/>
  <c r="L267" i="6"/>
  <c r="L268" i="6"/>
  <c r="L269" i="6"/>
  <c r="L270" i="6"/>
  <c r="L271" i="6"/>
  <c r="L272" i="6"/>
  <c r="L273" i="6"/>
  <c r="L274" i="6"/>
  <c r="L275" i="6"/>
  <c r="L276" i="6"/>
  <c r="L277" i="6"/>
  <c r="L278" i="6"/>
  <c r="L279" i="6"/>
  <c r="L280" i="6"/>
  <c r="L281" i="6"/>
  <c r="L282" i="6"/>
  <c r="L283" i="6"/>
  <c r="L284" i="6"/>
  <c r="L285" i="6"/>
  <c r="L286" i="6"/>
  <c r="L287" i="6"/>
  <c r="L288" i="6"/>
  <c r="L289" i="6"/>
  <c r="L290" i="6"/>
  <c r="L291" i="6"/>
  <c r="L292" i="6"/>
  <c r="L293" i="6"/>
  <c r="L294" i="6"/>
  <c r="L295" i="6"/>
  <c r="L296" i="6"/>
  <c r="L297" i="6"/>
  <c r="L298" i="6"/>
  <c r="L299" i="6"/>
  <c r="L300" i="6"/>
  <c r="L301" i="6"/>
  <c r="L302" i="6"/>
  <c r="L303" i="6"/>
  <c r="L304" i="6"/>
  <c r="L305" i="6"/>
  <c r="L306" i="6"/>
  <c r="L307" i="6"/>
  <c r="L308" i="6"/>
  <c r="L309" i="6"/>
  <c r="L310" i="6"/>
  <c r="L311" i="6"/>
  <c r="L312" i="6"/>
  <c r="L313" i="6"/>
  <c r="L314" i="6"/>
  <c r="L315" i="6"/>
  <c r="L316" i="6"/>
  <c r="L317" i="6"/>
  <c r="L318" i="6"/>
  <c r="L319" i="6"/>
  <c r="L320" i="6"/>
  <c r="L321" i="6"/>
  <c r="L322" i="6"/>
  <c r="L323" i="6"/>
  <c r="L324" i="6"/>
  <c r="L325" i="6"/>
  <c r="L326" i="6"/>
  <c r="L327" i="6"/>
  <c r="L328" i="6"/>
  <c r="L329" i="6"/>
  <c r="L330" i="6"/>
  <c r="L331" i="6"/>
  <c r="L332" i="6"/>
  <c r="L333" i="6"/>
  <c r="L334" i="6"/>
  <c r="L335" i="6"/>
  <c r="L336" i="6"/>
  <c r="L337" i="6"/>
  <c r="L338" i="6"/>
  <c r="L339" i="6"/>
  <c r="L340" i="6"/>
  <c r="L341" i="6"/>
  <c r="L342" i="6"/>
  <c r="L343" i="6"/>
  <c r="L344" i="6"/>
  <c r="L345" i="6"/>
  <c r="L346" i="6"/>
  <c r="L347" i="6"/>
  <c r="L348" i="6"/>
  <c r="L349" i="6"/>
  <c r="L350" i="6"/>
  <c r="L351" i="6"/>
  <c r="L352" i="6"/>
  <c r="L353" i="6"/>
  <c r="L354" i="6"/>
  <c r="L355" i="6"/>
  <c r="L356" i="6"/>
  <c r="L357" i="6"/>
  <c r="L358" i="6"/>
  <c r="L359" i="6"/>
  <c r="L360" i="6"/>
  <c r="L361" i="6"/>
  <c r="L362" i="6"/>
  <c r="L363" i="6"/>
  <c r="L364" i="6"/>
  <c r="L365" i="6"/>
  <c r="L366" i="6"/>
  <c r="L367" i="6"/>
  <c r="L368" i="6"/>
  <c r="L369" i="6"/>
  <c r="L370" i="6"/>
  <c r="L371" i="6"/>
  <c r="L372" i="6"/>
  <c r="L373" i="6"/>
  <c r="L374" i="6"/>
  <c r="L375" i="6"/>
  <c r="L376" i="6"/>
  <c r="L377" i="6"/>
  <c r="L378" i="6"/>
  <c r="L379" i="6"/>
  <c r="L380" i="6"/>
  <c r="L381" i="6"/>
  <c r="L382" i="6"/>
  <c r="L383" i="6"/>
  <c r="L384" i="6"/>
  <c r="L385" i="6"/>
  <c r="L386" i="6"/>
  <c r="L387" i="6"/>
  <c r="L388" i="6"/>
  <c r="L389" i="6"/>
  <c r="L390" i="6"/>
  <c r="L391" i="6"/>
  <c r="L392" i="6"/>
  <c r="L393" i="6"/>
  <c r="L394" i="6"/>
  <c r="L395" i="6"/>
  <c r="L396" i="6"/>
  <c r="L397" i="6"/>
  <c r="L398" i="6"/>
  <c r="L399" i="6"/>
  <c r="I8" i="6"/>
  <c r="I9" i="6"/>
  <c r="I10" i="6"/>
  <c r="I11" i="6"/>
  <c r="I12" i="6"/>
  <c r="I13" i="6"/>
  <c r="I14" i="6"/>
  <c r="I15" i="6"/>
  <c r="I16" i="6"/>
  <c r="I17" i="6"/>
  <c r="I18" i="6"/>
  <c r="I19" i="6"/>
  <c r="I20" i="6"/>
  <c r="I21" i="6"/>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58" i="6"/>
  <c r="I59" i="6"/>
  <c r="I60" i="6"/>
  <c r="I61" i="6"/>
  <c r="I62" i="6"/>
  <c r="I63" i="6"/>
  <c r="I64" i="6"/>
  <c r="I65" i="6"/>
  <c r="I66" i="6"/>
  <c r="I67" i="6"/>
  <c r="I68" i="6"/>
  <c r="I69" i="6"/>
  <c r="I70" i="6"/>
  <c r="I71" i="6"/>
  <c r="I72" i="6"/>
  <c r="I73" i="6"/>
  <c r="I74" i="6"/>
  <c r="I75" i="6"/>
  <c r="I76" i="6"/>
  <c r="I77" i="6"/>
  <c r="I78" i="6"/>
  <c r="I79" i="6"/>
  <c r="I80" i="6"/>
  <c r="I81" i="6"/>
  <c r="I82" i="6"/>
  <c r="I83" i="6"/>
  <c r="I84" i="6"/>
  <c r="I85" i="6"/>
  <c r="I86" i="6"/>
  <c r="I87" i="6"/>
  <c r="I88" i="6"/>
  <c r="I89" i="6"/>
  <c r="I90" i="6"/>
  <c r="I91" i="6"/>
  <c r="I92" i="6"/>
  <c r="I93" i="6"/>
  <c r="I94" i="6"/>
  <c r="I95" i="6"/>
  <c r="I96" i="6"/>
  <c r="I97" i="6"/>
  <c r="I98" i="6"/>
  <c r="I99" i="6"/>
  <c r="I100" i="6"/>
  <c r="I101" i="6"/>
  <c r="I102" i="6"/>
  <c r="I103" i="6"/>
  <c r="I104" i="6"/>
  <c r="I105" i="6"/>
  <c r="I106" i="6"/>
  <c r="I107" i="6"/>
  <c r="I108" i="6"/>
  <c r="I109" i="6"/>
  <c r="I110" i="6"/>
  <c r="I111" i="6"/>
  <c r="I112" i="6"/>
  <c r="I113" i="6"/>
  <c r="I114" i="6"/>
  <c r="I115" i="6"/>
  <c r="I116" i="6"/>
  <c r="I117" i="6"/>
  <c r="I118" i="6"/>
  <c r="I119" i="6"/>
  <c r="I120" i="6"/>
  <c r="I121" i="6"/>
  <c r="I122" i="6"/>
  <c r="I123" i="6"/>
  <c r="I124" i="6"/>
  <c r="I125" i="6"/>
  <c r="I126" i="6"/>
  <c r="I127" i="6"/>
  <c r="I128" i="6"/>
  <c r="I129" i="6"/>
  <c r="I130" i="6"/>
  <c r="I131" i="6"/>
  <c r="I132" i="6"/>
  <c r="I133" i="6"/>
  <c r="I134" i="6"/>
  <c r="I135" i="6"/>
  <c r="I136" i="6"/>
  <c r="I137" i="6"/>
  <c r="I138" i="6"/>
  <c r="I139" i="6"/>
  <c r="I140" i="6"/>
  <c r="I141" i="6"/>
  <c r="I142" i="6"/>
  <c r="I143" i="6"/>
  <c r="I144" i="6"/>
  <c r="I145" i="6"/>
  <c r="I146" i="6"/>
  <c r="I147" i="6"/>
  <c r="I148" i="6"/>
  <c r="I149" i="6"/>
  <c r="I150" i="6"/>
  <c r="I151" i="6"/>
  <c r="I152" i="6"/>
  <c r="I153" i="6"/>
  <c r="I154" i="6"/>
  <c r="I155" i="6"/>
  <c r="I156" i="6"/>
  <c r="I157" i="6"/>
  <c r="I158" i="6"/>
  <c r="I159" i="6"/>
  <c r="I160" i="6"/>
  <c r="I161" i="6"/>
  <c r="I162" i="6"/>
  <c r="I163" i="6"/>
  <c r="I164" i="6"/>
  <c r="I165" i="6"/>
  <c r="I166" i="6"/>
  <c r="I167" i="6"/>
  <c r="I168" i="6"/>
  <c r="I169" i="6"/>
  <c r="I170" i="6"/>
  <c r="I171" i="6"/>
  <c r="I172" i="6"/>
  <c r="I173" i="6"/>
  <c r="I174" i="6"/>
  <c r="I175" i="6"/>
  <c r="I176" i="6"/>
  <c r="I177" i="6"/>
  <c r="I178" i="6"/>
  <c r="I179" i="6"/>
  <c r="I180" i="6"/>
  <c r="I181" i="6"/>
  <c r="I182" i="6"/>
  <c r="I183" i="6"/>
  <c r="I184" i="6"/>
  <c r="I185" i="6"/>
  <c r="I186" i="6"/>
  <c r="I187" i="6"/>
  <c r="I188" i="6"/>
  <c r="I189" i="6"/>
  <c r="I190" i="6"/>
  <c r="I191" i="6"/>
  <c r="I192" i="6"/>
  <c r="I193" i="6"/>
  <c r="I194" i="6"/>
  <c r="I195" i="6"/>
  <c r="I196" i="6"/>
  <c r="I197" i="6"/>
  <c r="I198" i="6"/>
  <c r="I199" i="6"/>
  <c r="I200" i="6"/>
  <c r="I201" i="6"/>
  <c r="I202" i="6"/>
  <c r="I203" i="6"/>
  <c r="I204" i="6"/>
  <c r="I205" i="6"/>
  <c r="I206" i="6"/>
  <c r="I207" i="6"/>
  <c r="I208" i="6"/>
  <c r="I209" i="6"/>
  <c r="I210" i="6"/>
  <c r="I211" i="6"/>
  <c r="I212" i="6"/>
  <c r="I213" i="6"/>
  <c r="I214" i="6"/>
  <c r="I215" i="6"/>
  <c r="I216" i="6"/>
  <c r="I217" i="6"/>
  <c r="I218" i="6"/>
  <c r="I219" i="6"/>
  <c r="I220" i="6"/>
  <c r="I221" i="6"/>
  <c r="I222" i="6"/>
  <c r="I223" i="6"/>
  <c r="I224" i="6"/>
  <c r="I225" i="6"/>
  <c r="I226" i="6"/>
  <c r="I227" i="6"/>
  <c r="I228" i="6"/>
  <c r="I229" i="6"/>
  <c r="I230" i="6"/>
  <c r="I231" i="6"/>
  <c r="I232" i="6"/>
  <c r="I233" i="6"/>
  <c r="I234" i="6"/>
  <c r="I235" i="6"/>
  <c r="I236" i="6"/>
  <c r="I237" i="6"/>
  <c r="I238" i="6"/>
  <c r="I239" i="6"/>
  <c r="I240" i="6"/>
  <c r="I241" i="6"/>
  <c r="I242" i="6"/>
  <c r="I243" i="6"/>
  <c r="I244" i="6"/>
  <c r="I245" i="6"/>
  <c r="I246" i="6"/>
  <c r="I247" i="6"/>
  <c r="I248" i="6"/>
  <c r="I249" i="6"/>
  <c r="I250" i="6"/>
  <c r="I251" i="6"/>
  <c r="I252" i="6"/>
  <c r="I253" i="6"/>
  <c r="I254" i="6"/>
  <c r="I255" i="6"/>
  <c r="I256" i="6"/>
  <c r="I257" i="6"/>
  <c r="I258" i="6"/>
  <c r="I259" i="6"/>
  <c r="I260" i="6"/>
  <c r="I261" i="6"/>
  <c r="I262" i="6"/>
  <c r="I263" i="6"/>
  <c r="I264" i="6"/>
  <c r="I265" i="6"/>
  <c r="I266" i="6"/>
  <c r="I267" i="6"/>
  <c r="I268" i="6"/>
  <c r="I269" i="6"/>
  <c r="I270" i="6"/>
  <c r="I271" i="6"/>
  <c r="I272" i="6"/>
  <c r="I273" i="6"/>
  <c r="I274" i="6"/>
  <c r="I275" i="6"/>
  <c r="I276" i="6"/>
  <c r="I277" i="6"/>
  <c r="I278" i="6"/>
  <c r="I279" i="6"/>
  <c r="I280" i="6"/>
  <c r="I281" i="6"/>
  <c r="I282" i="6"/>
  <c r="I283" i="6"/>
  <c r="I284" i="6"/>
  <c r="I285" i="6"/>
  <c r="I286" i="6"/>
  <c r="I287" i="6"/>
  <c r="I288" i="6"/>
  <c r="I289" i="6"/>
  <c r="I290" i="6"/>
  <c r="I291" i="6"/>
  <c r="I292" i="6"/>
  <c r="I293" i="6"/>
  <c r="I294" i="6"/>
  <c r="I295" i="6"/>
  <c r="I296" i="6"/>
  <c r="I297" i="6"/>
  <c r="I298" i="6"/>
  <c r="I299" i="6"/>
  <c r="I300" i="6"/>
  <c r="I301" i="6"/>
  <c r="I302" i="6"/>
  <c r="I303" i="6"/>
  <c r="I304" i="6"/>
  <c r="I305" i="6"/>
  <c r="I306" i="6"/>
  <c r="I307" i="6"/>
  <c r="I308" i="6"/>
  <c r="I309" i="6"/>
  <c r="I310" i="6"/>
  <c r="I311" i="6"/>
  <c r="I312" i="6"/>
  <c r="I313" i="6"/>
  <c r="I314" i="6"/>
  <c r="I315" i="6"/>
  <c r="I316" i="6"/>
  <c r="I317" i="6"/>
  <c r="I318" i="6"/>
  <c r="I319" i="6"/>
  <c r="I320" i="6"/>
  <c r="I321" i="6"/>
  <c r="I322" i="6"/>
  <c r="I323" i="6"/>
  <c r="I324" i="6"/>
  <c r="I325" i="6"/>
  <c r="I326" i="6"/>
  <c r="I327" i="6"/>
  <c r="I328" i="6"/>
  <c r="I329" i="6"/>
  <c r="I330" i="6"/>
  <c r="I331" i="6"/>
  <c r="I332" i="6"/>
  <c r="I333" i="6"/>
  <c r="I334" i="6"/>
  <c r="I335" i="6"/>
  <c r="I336" i="6"/>
  <c r="I337" i="6"/>
  <c r="I338" i="6"/>
  <c r="I339" i="6"/>
  <c r="I340" i="6"/>
  <c r="I341" i="6"/>
  <c r="I342" i="6"/>
  <c r="I343" i="6"/>
  <c r="I344" i="6"/>
  <c r="I345" i="6"/>
  <c r="I346" i="6"/>
  <c r="I347" i="6"/>
  <c r="I348" i="6"/>
  <c r="I349" i="6"/>
  <c r="I350" i="6"/>
  <c r="I351" i="6"/>
  <c r="I352" i="6"/>
  <c r="I353" i="6"/>
  <c r="I354" i="6"/>
  <c r="I355" i="6"/>
  <c r="I356" i="6"/>
  <c r="I357" i="6"/>
  <c r="I358" i="6"/>
  <c r="I359" i="6"/>
  <c r="I360" i="6"/>
  <c r="I361" i="6"/>
  <c r="I362" i="6"/>
  <c r="I363" i="6"/>
  <c r="I364" i="6"/>
  <c r="I365" i="6"/>
  <c r="I366" i="6"/>
  <c r="I367" i="6"/>
  <c r="I368" i="6"/>
  <c r="I369" i="6"/>
  <c r="I370" i="6"/>
  <c r="I371" i="6"/>
  <c r="I372" i="6"/>
  <c r="I373" i="6"/>
  <c r="I374" i="6"/>
  <c r="I375" i="6"/>
  <c r="I376" i="6"/>
  <c r="I377" i="6"/>
  <c r="I378" i="6"/>
  <c r="I379" i="6"/>
  <c r="I380" i="6"/>
  <c r="I381" i="6"/>
  <c r="I382" i="6"/>
  <c r="I383" i="6"/>
  <c r="I384" i="6"/>
  <c r="I385" i="6"/>
  <c r="I386" i="6"/>
  <c r="I387" i="6"/>
  <c r="I388" i="6"/>
  <c r="I389" i="6"/>
  <c r="I390" i="6"/>
  <c r="I391" i="6"/>
  <c r="I392" i="6"/>
  <c r="I393" i="6"/>
  <c r="I394" i="6"/>
  <c r="I395" i="6"/>
  <c r="I396" i="6"/>
  <c r="I397" i="6"/>
  <c r="I398" i="6"/>
  <c r="I399" i="6"/>
  <c r="C43"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C72" i="6"/>
  <c r="C73" i="6"/>
  <c r="C74" i="6"/>
  <c r="C75" i="6"/>
  <c r="C76" i="6"/>
  <c r="C77" i="6"/>
  <c r="C78" i="6"/>
  <c r="C79" i="6"/>
  <c r="C80" i="6"/>
  <c r="C81" i="6"/>
  <c r="C82" i="6"/>
  <c r="C83" i="6"/>
  <c r="C84" i="6"/>
  <c r="C85" i="6"/>
  <c r="C86" i="6"/>
  <c r="C87" i="6"/>
  <c r="C88" i="6"/>
  <c r="C89" i="6"/>
  <c r="C90" i="6"/>
  <c r="C91" i="6"/>
  <c r="C92" i="6"/>
  <c r="C93" i="6"/>
  <c r="C94" i="6"/>
  <c r="C95" i="6"/>
  <c r="C96" i="6"/>
  <c r="C97" i="6"/>
  <c r="C98" i="6"/>
  <c r="C99" i="6"/>
  <c r="C100" i="6"/>
  <c r="C101" i="6"/>
  <c r="C102" i="6"/>
  <c r="C103" i="6"/>
  <c r="C104" i="6"/>
  <c r="C105" i="6"/>
  <c r="C106" i="6"/>
  <c r="C107" i="6"/>
  <c r="C108" i="6"/>
  <c r="C109" i="6"/>
  <c r="C110" i="6"/>
  <c r="C111" i="6"/>
  <c r="C112" i="6"/>
  <c r="C113" i="6"/>
  <c r="C114" i="6"/>
  <c r="C115" i="6"/>
  <c r="C116" i="6"/>
  <c r="C117" i="6"/>
  <c r="C118" i="6"/>
  <c r="C119" i="6"/>
  <c r="C120" i="6"/>
  <c r="C121" i="6"/>
  <c r="C122" i="6"/>
  <c r="C123" i="6"/>
  <c r="C124" i="6"/>
  <c r="C125" i="6"/>
  <c r="C126" i="6"/>
  <c r="C127" i="6"/>
  <c r="C128" i="6"/>
  <c r="C129" i="6"/>
  <c r="C130" i="6"/>
  <c r="C131" i="6"/>
  <c r="C132" i="6"/>
  <c r="C133" i="6"/>
  <c r="C134" i="6"/>
  <c r="C135" i="6"/>
  <c r="C136" i="6"/>
  <c r="C137" i="6"/>
  <c r="C138" i="6"/>
  <c r="C139" i="6"/>
  <c r="C140" i="6"/>
  <c r="C141" i="6"/>
  <c r="C142" i="6"/>
  <c r="C143" i="6"/>
  <c r="C144" i="6"/>
  <c r="C145" i="6"/>
  <c r="C146" i="6"/>
  <c r="C147" i="6"/>
  <c r="C148" i="6"/>
  <c r="C149" i="6"/>
  <c r="C150" i="6"/>
  <c r="C151" i="6"/>
  <c r="C152" i="6"/>
  <c r="C153" i="6"/>
  <c r="C154" i="6"/>
  <c r="C155" i="6"/>
  <c r="C156" i="6"/>
  <c r="C157" i="6"/>
  <c r="C158" i="6"/>
  <c r="C159" i="6"/>
  <c r="C160" i="6"/>
  <c r="C161" i="6"/>
  <c r="C162" i="6"/>
  <c r="C163" i="6"/>
  <c r="C164" i="6"/>
  <c r="C165" i="6"/>
  <c r="C166" i="6"/>
  <c r="C167" i="6"/>
  <c r="C168" i="6"/>
  <c r="C169" i="6"/>
  <c r="C170" i="6"/>
  <c r="C171" i="6"/>
  <c r="C172" i="6"/>
  <c r="C173" i="6"/>
  <c r="C174" i="6"/>
  <c r="C175" i="6"/>
  <c r="C176" i="6"/>
  <c r="C177" i="6"/>
  <c r="C178" i="6"/>
  <c r="C179" i="6"/>
  <c r="C180" i="6"/>
  <c r="C181" i="6"/>
  <c r="C182" i="6"/>
  <c r="C183" i="6"/>
  <c r="C184" i="6"/>
  <c r="C185" i="6"/>
  <c r="C186" i="6"/>
  <c r="C187" i="6"/>
  <c r="C188" i="6"/>
  <c r="C189" i="6"/>
  <c r="C190" i="6"/>
  <c r="C191" i="6"/>
  <c r="C192" i="6"/>
  <c r="C193" i="6"/>
  <c r="C194" i="6"/>
  <c r="C195" i="6"/>
  <c r="C196" i="6"/>
  <c r="C197" i="6"/>
  <c r="C198" i="6"/>
  <c r="C199" i="6"/>
  <c r="C200" i="6"/>
  <c r="C201" i="6"/>
  <c r="C202" i="6"/>
  <c r="C203" i="6"/>
  <c r="C204" i="6"/>
  <c r="C205" i="6"/>
  <c r="C206" i="6"/>
  <c r="C207" i="6"/>
  <c r="C208" i="6"/>
  <c r="C209" i="6"/>
  <c r="C210" i="6"/>
  <c r="C211" i="6"/>
  <c r="C212" i="6"/>
  <c r="C213" i="6"/>
  <c r="C214" i="6"/>
  <c r="C215" i="6"/>
  <c r="C216" i="6"/>
  <c r="C217" i="6"/>
  <c r="C218" i="6"/>
  <c r="C219" i="6"/>
  <c r="C220" i="6"/>
  <c r="C221" i="6"/>
  <c r="C222" i="6"/>
  <c r="C223" i="6"/>
  <c r="C224" i="6"/>
  <c r="C225" i="6"/>
  <c r="C226" i="6"/>
  <c r="C227" i="6"/>
  <c r="C228" i="6"/>
  <c r="C229" i="6"/>
  <c r="C230" i="6"/>
  <c r="C231" i="6"/>
  <c r="C232" i="6"/>
  <c r="C233" i="6"/>
  <c r="C234" i="6"/>
  <c r="C235" i="6"/>
  <c r="C236" i="6"/>
  <c r="C237" i="6"/>
  <c r="C238" i="6"/>
  <c r="C239" i="6"/>
  <c r="C240" i="6"/>
  <c r="C241" i="6"/>
  <c r="C242" i="6"/>
  <c r="C243" i="6"/>
  <c r="C244" i="6"/>
  <c r="C245" i="6"/>
  <c r="C246" i="6"/>
  <c r="C247" i="6"/>
  <c r="C248" i="6"/>
  <c r="C249" i="6"/>
  <c r="C250" i="6"/>
  <c r="C251" i="6"/>
  <c r="C252" i="6"/>
  <c r="C253" i="6"/>
  <c r="C254" i="6"/>
  <c r="C255" i="6"/>
  <c r="C256" i="6"/>
  <c r="C257" i="6"/>
  <c r="C258" i="6"/>
  <c r="C259" i="6"/>
  <c r="C260" i="6"/>
  <c r="C261" i="6"/>
  <c r="C262" i="6"/>
  <c r="C263" i="6"/>
  <c r="C264" i="6"/>
  <c r="C265" i="6"/>
  <c r="C266" i="6"/>
  <c r="C267" i="6"/>
  <c r="C268" i="6"/>
  <c r="C269" i="6"/>
  <c r="C270" i="6"/>
  <c r="C271" i="6"/>
  <c r="C272" i="6"/>
  <c r="C273" i="6"/>
  <c r="C274" i="6"/>
  <c r="C275" i="6"/>
  <c r="C276" i="6"/>
  <c r="C277" i="6"/>
  <c r="C278" i="6"/>
  <c r="C279" i="6"/>
  <c r="C280" i="6"/>
  <c r="C281" i="6"/>
  <c r="C282" i="6"/>
  <c r="C283" i="6"/>
  <c r="C284" i="6"/>
  <c r="C285" i="6"/>
  <c r="C286" i="6"/>
  <c r="C287" i="6"/>
  <c r="C288" i="6"/>
  <c r="C289" i="6"/>
  <c r="C290" i="6"/>
  <c r="C291" i="6"/>
  <c r="C292" i="6"/>
  <c r="C293" i="6"/>
  <c r="C294" i="6"/>
  <c r="C295" i="6"/>
  <c r="C296" i="6"/>
  <c r="C297" i="6"/>
  <c r="C298" i="6"/>
  <c r="C299" i="6"/>
  <c r="C300" i="6"/>
  <c r="C301" i="6"/>
  <c r="C302" i="6"/>
  <c r="C303" i="6"/>
  <c r="C304" i="6"/>
  <c r="C305" i="6"/>
  <c r="C306" i="6"/>
  <c r="C307" i="6"/>
  <c r="C308" i="6"/>
  <c r="C309" i="6"/>
  <c r="C310" i="6"/>
  <c r="C311" i="6"/>
  <c r="C312" i="6"/>
  <c r="C313" i="6"/>
  <c r="C314" i="6"/>
  <c r="C315" i="6"/>
  <c r="C316" i="6"/>
  <c r="C317" i="6"/>
  <c r="C318" i="6"/>
  <c r="C319" i="6"/>
  <c r="C320" i="6"/>
  <c r="C321" i="6"/>
  <c r="C322" i="6"/>
  <c r="C323" i="6"/>
  <c r="C324" i="6"/>
  <c r="C325" i="6"/>
  <c r="C326" i="6"/>
  <c r="C327" i="6"/>
  <c r="C328" i="6"/>
  <c r="C329" i="6"/>
  <c r="C330" i="6"/>
  <c r="C331" i="6"/>
  <c r="C332" i="6"/>
  <c r="C333" i="6"/>
  <c r="C334" i="6"/>
  <c r="C335" i="6"/>
  <c r="C336" i="6"/>
  <c r="C337" i="6"/>
  <c r="C338" i="6"/>
  <c r="C339" i="6"/>
  <c r="C340" i="6"/>
  <c r="C341" i="6"/>
  <c r="C342" i="6"/>
  <c r="C343" i="6"/>
  <c r="C344" i="6"/>
  <c r="C345" i="6"/>
  <c r="C346" i="6"/>
  <c r="C347" i="6"/>
  <c r="C348" i="6"/>
  <c r="C349" i="6"/>
  <c r="C350" i="6"/>
  <c r="C351" i="6"/>
  <c r="C352" i="6"/>
  <c r="C353" i="6"/>
  <c r="C354" i="6"/>
  <c r="C355" i="6"/>
  <c r="C356" i="6"/>
  <c r="C357" i="6"/>
  <c r="C358" i="6"/>
  <c r="C359" i="6"/>
  <c r="C360" i="6"/>
  <c r="C361" i="6"/>
  <c r="C362" i="6"/>
  <c r="C363" i="6"/>
  <c r="C364" i="6"/>
  <c r="C365" i="6"/>
  <c r="C366" i="6"/>
  <c r="C367" i="6"/>
  <c r="C368" i="6"/>
  <c r="C369" i="6"/>
  <c r="C370" i="6"/>
  <c r="C371" i="6"/>
  <c r="C372" i="6"/>
  <c r="C373" i="6"/>
  <c r="C374" i="6"/>
  <c r="C375" i="6"/>
  <c r="C376" i="6"/>
  <c r="C377" i="6"/>
  <c r="C378" i="6"/>
  <c r="C379" i="6"/>
  <c r="C380" i="6"/>
  <c r="C381" i="6"/>
  <c r="C382" i="6"/>
  <c r="C383" i="6"/>
  <c r="C384" i="6"/>
  <c r="C385" i="6"/>
  <c r="C386" i="6"/>
  <c r="C387" i="6"/>
  <c r="C388" i="6"/>
  <c r="C389" i="6"/>
  <c r="C390" i="6"/>
  <c r="C391" i="6"/>
  <c r="C392" i="6"/>
  <c r="C393" i="6"/>
  <c r="C394" i="6"/>
  <c r="C395" i="6"/>
  <c r="C396" i="6"/>
  <c r="C397" i="6"/>
  <c r="C398" i="6"/>
  <c r="C399"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 r="F144" i="6"/>
  <c r="F145" i="6"/>
  <c r="F146" i="6"/>
  <c r="F147" i="6"/>
  <c r="F148" i="6"/>
  <c r="F149" i="6"/>
  <c r="F150" i="6"/>
  <c r="F151" i="6"/>
  <c r="F152" i="6"/>
  <c r="F153" i="6"/>
  <c r="F154" i="6"/>
  <c r="F155" i="6"/>
  <c r="F156" i="6"/>
  <c r="F157" i="6"/>
  <c r="F158" i="6"/>
  <c r="F159" i="6"/>
  <c r="F160" i="6"/>
  <c r="F161" i="6"/>
  <c r="F162" i="6"/>
  <c r="F163" i="6"/>
  <c r="F164" i="6"/>
  <c r="F165" i="6"/>
  <c r="F166" i="6"/>
  <c r="F167" i="6"/>
  <c r="F168" i="6"/>
  <c r="F169" i="6"/>
  <c r="F170" i="6"/>
  <c r="F171" i="6"/>
  <c r="F172" i="6"/>
  <c r="F173" i="6"/>
  <c r="F174" i="6"/>
  <c r="F175" i="6"/>
  <c r="F176" i="6"/>
  <c r="F177" i="6"/>
  <c r="F178" i="6"/>
  <c r="F179" i="6"/>
  <c r="F180" i="6"/>
  <c r="F181" i="6"/>
  <c r="F182" i="6"/>
  <c r="F183" i="6"/>
  <c r="F184" i="6"/>
  <c r="F185" i="6"/>
  <c r="F186" i="6"/>
  <c r="F187" i="6"/>
  <c r="F188" i="6"/>
  <c r="F189" i="6"/>
  <c r="F190" i="6"/>
  <c r="F191" i="6"/>
  <c r="F192" i="6"/>
  <c r="F193" i="6"/>
  <c r="F194" i="6"/>
  <c r="F195" i="6"/>
  <c r="F196" i="6"/>
  <c r="F197" i="6"/>
  <c r="F198" i="6"/>
  <c r="F199" i="6"/>
  <c r="F200" i="6"/>
  <c r="F201" i="6"/>
  <c r="F202" i="6"/>
  <c r="F203" i="6"/>
  <c r="F204" i="6"/>
  <c r="F205" i="6"/>
  <c r="F206" i="6"/>
  <c r="F207" i="6"/>
  <c r="F208" i="6"/>
  <c r="F209" i="6"/>
  <c r="F210" i="6"/>
  <c r="F211" i="6"/>
  <c r="F212" i="6"/>
  <c r="F213" i="6"/>
  <c r="F214" i="6"/>
  <c r="F215" i="6"/>
  <c r="F216" i="6"/>
  <c r="F217" i="6"/>
  <c r="F218" i="6"/>
  <c r="F219" i="6"/>
  <c r="F220" i="6"/>
  <c r="F221" i="6"/>
  <c r="F222" i="6"/>
  <c r="F223" i="6"/>
  <c r="F224" i="6"/>
  <c r="F225" i="6"/>
  <c r="F226" i="6"/>
  <c r="F227" i="6"/>
  <c r="F228" i="6"/>
  <c r="F229" i="6"/>
  <c r="F230" i="6"/>
  <c r="F231" i="6"/>
  <c r="F232" i="6"/>
  <c r="F233" i="6"/>
  <c r="F234" i="6"/>
  <c r="F235" i="6"/>
  <c r="F236" i="6"/>
  <c r="F237" i="6"/>
  <c r="F238" i="6"/>
  <c r="F239" i="6"/>
  <c r="F240" i="6"/>
  <c r="F241" i="6"/>
  <c r="F242" i="6"/>
  <c r="F243" i="6"/>
  <c r="F244" i="6"/>
  <c r="F245" i="6"/>
  <c r="F246" i="6"/>
  <c r="F247" i="6"/>
  <c r="F248" i="6"/>
  <c r="F249" i="6"/>
  <c r="F250" i="6"/>
  <c r="F251" i="6"/>
  <c r="F252" i="6"/>
  <c r="F253" i="6"/>
  <c r="F254" i="6"/>
  <c r="F255" i="6"/>
  <c r="F256" i="6"/>
  <c r="F257" i="6"/>
  <c r="F258" i="6"/>
  <c r="F259" i="6"/>
  <c r="F260" i="6"/>
  <c r="F261" i="6"/>
  <c r="F262" i="6"/>
  <c r="F263" i="6"/>
  <c r="F264" i="6"/>
  <c r="F265" i="6"/>
  <c r="F266" i="6"/>
  <c r="F267" i="6"/>
  <c r="F268" i="6"/>
  <c r="F269" i="6"/>
  <c r="F270" i="6"/>
  <c r="F271" i="6"/>
  <c r="F272" i="6"/>
  <c r="F273" i="6"/>
  <c r="F274" i="6"/>
  <c r="F275" i="6"/>
  <c r="F276" i="6"/>
  <c r="F277" i="6"/>
  <c r="F278" i="6"/>
  <c r="F279" i="6"/>
  <c r="F280" i="6"/>
  <c r="F281" i="6"/>
  <c r="F282" i="6"/>
  <c r="F283" i="6"/>
  <c r="F284" i="6"/>
  <c r="F285" i="6"/>
  <c r="F286" i="6"/>
  <c r="F287" i="6"/>
  <c r="F288" i="6"/>
  <c r="F289" i="6"/>
  <c r="F290" i="6"/>
  <c r="F291" i="6"/>
  <c r="F292" i="6"/>
  <c r="F293" i="6"/>
  <c r="F294" i="6"/>
  <c r="F295" i="6"/>
  <c r="F296" i="6"/>
  <c r="F297" i="6"/>
  <c r="F298" i="6"/>
  <c r="F299" i="6"/>
  <c r="F300" i="6"/>
  <c r="F301" i="6"/>
  <c r="F302" i="6"/>
  <c r="F303" i="6"/>
  <c r="F304" i="6"/>
  <c r="F305" i="6"/>
  <c r="F306" i="6"/>
  <c r="F307" i="6"/>
  <c r="F308" i="6"/>
  <c r="F309" i="6"/>
  <c r="F310" i="6"/>
  <c r="F311" i="6"/>
  <c r="F312" i="6"/>
  <c r="F313" i="6"/>
  <c r="F314" i="6"/>
  <c r="F315" i="6"/>
  <c r="F316" i="6"/>
  <c r="F317" i="6"/>
  <c r="F318" i="6"/>
  <c r="F319" i="6"/>
  <c r="F320" i="6"/>
  <c r="F321" i="6"/>
  <c r="F322" i="6"/>
  <c r="F323" i="6"/>
  <c r="F324" i="6"/>
  <c r="F325" i="6"/>
  <c r="F326" i="6"/>
  <c r="F327" i="6"/>
  <c r="F328" i="6"/>
  <c r="F329" i="6"/>
  <c r="F330" i="6"/>
  <c r="F331" i="6"/>
  <c r="F332" i="6"/>
  <c r="F333" i="6"/>
  <c r="F334" i="6"/>
  <c r="F335" i="6"/>
  <c r="F336" i="6"/>
  <c r="F337" i="6"/>
  <c r="F338" i="6"/>
  <c r="F339" i="6"/>
  <c r="F340" i="6"/>
  <c r="F341" i="6"/>
  <c r="F342" i="6"/>
  <c r="F343" i="6"/>
  <c r="F344" i="6"/>
  <c r="F345" i="6"/>
  <c r="F346" i="6"/>
  <c r="F347" i="6"/>
  <c r="F348" i="6"/>
  <c r="F349" i="6"/>
  <c r="F350" i="6"/>
  <c r="F351" i="6"/>
  <c r="F352" i="6"/>
  <c r="F353" i="6"/>
  <c r="F354" i="6"/>
  <c r="F355" i="6"/>
  <c r="F356" i="6"/>
  <c r="F357" i="6"/>
  <c r="F358" i="6"/>
  <c r="F359" i="6"/>
  <c r="F360" i="6"/>
  <c r="F361" i="6"/>
  <c r="F362" i="6"/>
  <c r="F363" i="6"/>
  <c r="F364" i="6"/>
  <c r="F365" i="6"/>
  <c r="F366" i="6"/>
  <c r="F367" i="6"/>
  <c r="F368" i="6"/>
  <c r="F369" i="6"/>
  <c r="F370" i="6"/>
  <c r="F371" i="6"/>
  <c r="F372" i="6"/>
  <c r="F373" i="6"/>
  <c r="F374" i="6"/>
  <c r="F375" i="6"/>
  <c r="F376" i="6"/>
  <c r="F377" i="6"/>
  <c r="F378" i="6"/>
  <c r="F379" i="6"/>
  <c r="F380" i="6"/>
  <c r="F381" i="6"/>
  <c r="F382" i="6"/>
  <c r="F383" i="6"/>
  <c r="F384" i="6"/>
  <c r="F385" i="6"/>
  <c r="F386" i="6"/>
  <c r="F387" i="6"/>
  <c r="F388" i="6"/>
  <c r="F389" i="6"/>
  <c r="F390" i="6"/>
  <c r="F391" i="6"/>
  <c r="F392" i="6"/>
  <c r="F393" i="6"/>
  <c r="F394" i="6"/>
  <c r="F395" i="6"/>
  <c r="F396" i="6"/>
  <c r="F397" i="6"/>
  <c r="F398" i="6"/>
  <c r="F399" i="6"/>
  <c r="C10" i="3" l="1"/>
  <c r="D10" i="3"/>
  <c r="C44" i="3"/>
  <c r="C53" i="3"/>
  <c r="D44" i="3"/>
  <c r="C19" i="3"/>
</calcChain>
</file>

<file path=xl/sharedStrings.xml><?xml version="1.0" encoding="utf-8"?>
<sst xmlns="http://schemas.openxmlformats.org/spreadsheetml/2006/main" count="7167" uniqueCount="1419">
  <si>
    <t>Instituto Nacional de Desarrollo Social</t>
  </si>
  <si>
    <t>Procuraduría General de la República</t>
  </si>
  <si>
    <t>Instituto Mexicano del Seguro Social</t>
  </si>
  <si>
    <t xml:space="preserve">Nombre del indicador </t>
  </si>
  <si>
    <t xml:space="preserve">Método de cálculo </t>
  </si>
  <si>
    <t xml:space="preserve">Formula </t>
  </si>
  <si>
    <t xml:space="preserve">NOTA TÉCNICA </t>
  </si>
  <si>
    <t>Alineación con el PROIGUALDAD 2013-2018</t>
  </si>
  <si>
    <t>Objetivo</t>
  </si>
  <si>
    <t xml:space="preserve">Estrategia </t>
  </si>
  <si>
    <t>Línea de Acción</t>
  </si>
  <si>
    <t>Unidad de medida</t>
  </si>
  <si>
    <t>Meta anual</t>
  </si>
  <si>
    <t>Frecuencia de medición</t>
  </si>
  <si>
    <t>Producto</t>
  </si>
  <si>
    <t>Cobertura Geográfica</t>
  </si>
  <si>
    <t>Presupuesto</t>
  </si>
  <si>
    <t>Fuente de la información</t>
  </si>
  <si>
    <t>INDICADOR 1</t>
  </si>
  <si>
    <t>Nombre del Indicador</t>
  </si>
  <si>
    <t>Es la expresión que identifica al indicador y manifiesta lo que se desea medir con él. Se recomienda considerar lo siguiente:</t>
  </si>
  <si>
    <r>
      <t>•</t>
    </r>
    <r>
      <rPr>
        <sz val="7"/>
        <color theme="1"/>
        <rFont val="Times New Roman"/>
        <family val="1"/>
      </rPr>
      <t xml:space="preserve">       </t>
    </r>
    <r>
      <rPr>
        <sz val="9"/>
        <color theme="1"/>
        <rFont val="Times New Roman"/>
        <family val="1"/>
      </rPr>
      <t>El nombre expresa la denominación precisa con la que se distingue al indicador, no repite al objetivo.</t>
    </r>
  </si>
  <si>
    <r>
      <t>•</t>
    </r>
    <r>
      <rPr>
        <sz val="7"/>
        <color theme="1"/>
        <rFont val="Times New Roman"/>
        <family val="1"/>
      </rPr>
      <t xml:space="preserve">       </t>
    </r>
    <r>
      <rPr>
        <sz val="9"/>
        <color theme="1"/>
        <rFont val="Times New Roman"/>
        <family val="1"/>
      </rPr>
      <t>Debe ser claro y entendible en sí mismo, pero no presentarse como definición.</t>
    </r>
  </si>
  <si>
    <r>
      <t>•</t>
    </r>
    <r>
      <rPr>
        <sz val="7"/>
        <color theme="1"/>
        <rFont val="Times New Roman"/>
        <family val="1"/>
      </rPr>
      <t xml:space="preserve">       </t>
    </r>
    <r>
      <rPr>
        <sz val="9"/>
        <color theme="1"/>
        <rFont val="Times New Roman"/>
        <family val="1"/>
      </rPr>
      <t>No contiene el método de cálculo, pero debe ser consistente con el mismo.</t>
    </r>
  </si>
  <si>
    <r>
      <t>•</t>
    </r>
    <r>
      <rPr>
        <sz val="7"/>
        <color theme="1"/>
        <rFont val="Times New Roman"/>
        <family val="1"/>
      </rPr>
      <t xml:space="preserve">       </t>
    </r>
    <r>
      <rPr>
        <sz val="9"/>
        <color theme="1"/>
        <rFont val="Times New Roman"/>
        <family val="1"/>
      </rPr>
      <t>Debe ser único y corto: máximo 10 palabras (sugerido). El nombre, además de concreto, debe definir claramente su utilidad.</t>
    </r>
  </si>
  <si>
    <t>El nombre del indicador no debe reflejar una acción; no incluye verbos en infinitivo.</t>
  </si>
  <si>
    <t>Método de cálculo</t>
  </si>
  <si>
    <r>
      <t xml:space="preserve">Determina </t>
    </r>
    <r>
      <rPr>
        <b/>
        <sz val="9"/>
        <color theme="1"/>
        <rFont val="Times New Roman"/>
        <family val="1"/>
      </rPr>
      <t xml:space="preserve">la forma en que se relacionan las variables establecidas </t>
    </r>
    <r>
      <rPr>
        <sz val="9"/>
        <color theme="1"/>
        <rFont val="Times New Roman"/>
        <family val="1"/>
      </rPr>
      <t>para el indicador. Se establecen las siguientes recomendaciones:</t>
    </r>
  </si>
  <si>
    <t>En el caso de que el método de cálculo del indicador contenga expresiones matemáticas complejas, colocar un anexo que explique el método de cálculo.</t>
  </si>
  <si>
    <t>Fórmula</t>
  </si>
  <si>
    <t>Expresión algebraica.</t>
  </si>
  <si>
    <t>Unidad de Medida</t>
  </si>
  <si>
    <r>
      <t xml:space="preserve">Hace referencia a la determinación concreta de la </t>
    </r>
    <r>
      <rPr>
        <b/>
        <sz val="9"/>
        <color theme="1"/>
        <rFont val="Times New Roman"/>
        <family val="1"/>
      </rPr>
      <t xml:space="preserve">forma en que se quiere expresar el resultado </t>
    </r>
    <r>
      <rPr>
        <sz val="9"/>
        <color theme="1"/>
        <rFont val="Times New Roman"/>
        <family val="1"/>
      </rPr>
      <t>de la medición al aplicar el indicador.</t>
    </r>
  </si>
  <si>
    <t>En el caso de los indicadores cuyo método de cálculo resulta en un porcentaje, índice, proporción y, por ende, el valor de la meta esté expresado en términos relativos, la unidad de medida deberá referirse a una noción estadística, pero no a una unidad absoluta.</t>
  </si>
  <si>
    <t>Nota Técnica</t>
  </si>
  <si>
    <t>Incluye aspectos técnicos específicos de la construcción del indicador, metodología, supuestos, clasificaciones o comentarios que permitan la mejor comprensión o interpretación del indicador</t>
  </si>
  <si>
    <t>.</t>
  </si>
  <si>
    <t>Meta Anual</t>
  </si>
  <si>
    <t>Permiten establecer límites o niveles máximos de logro, comunican el nivel de desempeño esperado por la dependencia, y permiten enfocarla hacia la mejora. Al establecer metas, se debe:</t>
  </si>
  <si>
    <t>• Asegurar que son cuantificables.</t>
  </si>
  <si>
    <t>• Asegurar que están directamente relacionadas con el objetivo.</t>
  </si>
  <si>
    <t>La meta que se determine debe:</t>
  </si>
  <si>
    <r>
      <t xml:space="preserve">• Estar </t>
    </r>
    <r>
      <rPr>
        <b/>
        <sz val="9"/>
        <color theme="1"/>
        <rFont val="Times New Roman"/>
        <family val="1"/>
      </rPr>
      <t xml:space="preserve">orientada a mejorar </t>
    </r>
    <r>
      <rPr>
        <sz val="9"/>
        <color theme="1"/>
        <rFont val="Times New Roman"/>
        <family val="1"/>
      </rPr>
      <t xml:space="preserve">en forma significativa los resultados e impactos del desempeño institucional, es decir debe </t>
    </r>
    <r>
      <rPr>
        <b/>
        <sz val="9"/>
        <color theme="1"/>
        <rFont val="Times New Roman"/>
        <family val="1"/>
      </rPr>
      <t>ser retadora.</t>
    </r>
  </si>
  <si>
    <r>
      <t xml:space="preserve">• Ser </t>
    </r>
    <r>
      <rPr>
        <b/>
        <sz val="9"/>
        <color theme="1"/>
        <rFont val="Times New Roman"/>
        <family val="1"/>
      </rPr>
      <t>factible de alcanzar y</t>
    </r>
    <r>
      <rPr>
        <sz val="9"/>
        <color theme="1"/>
        <rFont val="Times New Roman"/>
        <family val="1"/>
      </rPr>
      <t>, por lo tanto, ser realista respecto a los plazos y a los recursos humanos y financieros que involucran.</t>
    </r>
  </si>
  <si>
    <r>
      <t xml:space="preserve">Hace referencia a la </t>
    </r>
    <r>
      <rPr>
        <b/>
        <sz val="9"/>
        <color theme="1"/>
        <rFont val="Times New Roman"/>
        <family val="1"/>
      </rPr>
      <t xml:space="preserve">periodicidad en el tiempo con que se realiza la medición del indicador </t>
    </r>
    <r>
      <rPr>
        <sz val="9"/>
        <color theme="1"/>
        <rFont val="Times New Roman"/>
        <family val="1"/>
      </rPr>
      <t>(periodo entre mediciones).</t>
    </r>
  </si>
  <si>
    <t>Mencionar los documentos que permitan verificar el avance que se reporta.</t>
  </si>
  <si>
    <t>Nivel de desagregación de la información.</t>
  </si>
  <si>
    <t>Recurso asignado para el desarrollo del proyecto que explica el indicador.</t>
  </si>
  <si>
    <t>Anotar número.</t>
  </si>
  <si>
    <t>Descripción del origen de los insumos para el cálculo del indicador y ubicación.</t>
  </si>
  <si>
    <t>Estrategia</t>
  </si>
  <si>
    <r>
      <t>•</t>
    </r>
    <r>
      <rPr>
        <sz val="7"/>
        <color theme="1"/>
        <rFont val="Times New Roman"/>
        <family val="1"/>
      </rPr>
      <t xml:space="preserve">   </t>
    </r>
    <r>
      <rPr>
        <sz val="9"/>
        <color theme="1"/>
        <rFont val="Times New Roman"/>
        <family val="1"/>
      </rPr>
      <t>La unidad de medida deberá corresponder, invariablemente, con el método de cálculo del indicador y con los valores expresados en la línea base y la(s) meta(s).</t>
    </r>
  </si>
  <si>
    <t>INDICADOR 2</t>
  </si>
  <si>
    <t>Gobernación</t>
  </si>
  <si>
    <t>P023</t>
  </si>
  <si>
    <t>Fomento de la cultura de la participación ciudadana en la prevención del delito</t>
  </si>
  <si>
    <t>Fomento de la cultura de la participación ciudadana en la prevención del delito en el marco de la Igualdad de Género (Cumplimiento de la LGAMVLV)</t>
  </si>
  <si>
    <t>Poder Legislativo</t>
  </si>
  <si>
    <t>R001</t>
  </si>
  <si>
    <t>Actividades derivadas del trabajo legislativo</t>
  </si>
  <si>
    <t>Clave de la Unidad Responsable</t>
  </si>
  <si>
    <t>Relaciones Exteriores</t>
  </si>
  <si>
    <t>Hacienda y Crédito Público</t>
  </si>
  <si>
    <t>Defensa Nacional</t>
  </si>
  <si>
    <t>Agricultura, Ganadería, Desarrollo Rural, Pesca y Alimentación</t>
  </si>
  <si>
    <t>Comunicaciones y Transportes</t>
  </si>
  <si>
    <t>Economía</t>
  </si>
  <si>
    <t>Educación Pública</t>
  </si>
  <si>
    <t>Salud</t>
  </si>
  <si>
    <t>Marina</t>
  </si>
  <si>
    <t>Trabajo y Previsión Social</t>
  </si>
  <si>
    <t>Desarrollo Agrario, Territorial y Urbano</t>
  </si>
  <si>
    <t>Medio Ambiente y Recursos Naturales</t>
  </si>
  <si>
    <t>Energía</t>
  </si>
  <si>
    <t>Aportaciones a Seguridad Social</t>
  </si>
  <si>
    <t>Desarrollo Social</t>
  </si>
  <si>
    <t>Turismo</t>
  </si>
  <si>
    <t>Instituto Nacional Electoral</t>
  </si>
  <si>
    <t>Comisión Nacional de los Derechos Humanos</t>
  </si>
  <si>
    <t>Consejo Nacional de Ciencia y Tecnología</t>
  </si>
  <si>
    <t>Información Nacional Estadística y Geográfica</t>
  </si>
  <si>
    <t>Comisión Reguladora de Energía</t>
  </si>
  <si>
    <t>Entidades no Sectorizadas</t>
  </si>
  <si>
    <t>Instituto de Seguridad y Servicios Sociales de los Trabajadores del Estado</t>
  </si>
  <si>
    <t>Comisión Federal de Electricidad</t>
  </si>
  <si>
    <t>01</t>
  </si>
  <si>
    <t>04</t>
  </si>
  <si>
    <t>05</t>
  </si>
  <si>
    <t>06</t>
  </si>
  <si>
    <t>07</t>
  </si>
  <si>
    <t>08</t>
  </si>
  <si>
    <t>09</t>
  </si>
  <si>
    <t>10</t>
  </si>
  <si>
    <t>11</t>
  </si>
  <si>
    <t>12</t>
  </si>
  <si>
    <t>13</t>
  </si>
  <si>
    <t>14</t>
  </si>
  <si>
    <t>15</t>
  </si>
  <si>
    <t>16</t>
  </si>
  <si>
    <t>17</t>
  </si>
  <si>
    <t>18</t>
  </si>
  <si>
    <t>19</t>
  </si>
  <si>
    <t>20</t>
  </si>
  <si>
    <t>21</t>
  </si>
  <si>
    <t>22</t>
  </si>
  <si>
    <t>35</t>
  </si>
  <si>
    <t>38</t>
  </si>
  <si>
    <t>45</t>
  </si>
  <si>
    <t>47</t>
  </si>
  <si>
    <t>50</t>
  </si>
  <si>
    <t>51</t>
  </si>
  <si>
    <t>53</t>
  </si>
  <si>
    <t>Clave del Programa Presupuestario</t>
  </si>
  <si>
    <t>Tipo de Acción (número)</t>
  </si>
  <si>
    <t>Acciones que promuevan la igualdad entre mujeres y hombres</t>
  </si>
  <si>
    <t>Operación de la Unidad de Igualdad de Género para la transversalización de la perspectiva de género e instrumentación y seguimiento del programa de cultura institucional del PROIGUALDAD</t>
  </si>
  <si>
    <t>Acciones que promuevan la erradicación de la violencia de género</t>
  </si>
  <si>
    <t>H. Cámara de Senadores</t>
  </si>
  <si>
    <t>Dirección General de Participación Ciudadana para la Prevención Social de la Violencia y la Delincuencia</t>
  </si>
  <si>
    <t>Dirección General de Política para el Desarrollo Policial</t>
  </si>
  <si>
    <t>P021</t>
  </si>
  <si>
    <t>Implementar las políticas, programas y acciones tendientes a garantizar la seguridad pública de la Nación y sus habitantes</t>
  </si>
  <si>
    <t>Dirección General de Política y Desarrollo Penitenciario</t>
  </si>
  <si>
    <t>Acciones que promuevan la erradicación de cualquier forma de discriminación de género</t>
  </si>
  <si>
    <t>Impulsar la política pública con perspectiva de género en favor de las mujeres privadas de su libertad, sus hijas e hijos respecto de su condición de internamiento.</t>
  </si>
  <si>
    <t>Unidad para la Defensa de los Derechos Humanos</t>
  </si>
  <si>
    <t>P022</t>
  </si>
  <si>
    <t>Programa de Derechos Humanos</t>
  </si>
  <si>
    <t>Dirección General de Estrategias para la Atención de Derechos Humanos</t>
  </si>
  <si>
    <t>Operación del Banco Nacional de Datos e Información sobre Casos de Violencia contra las Mujeres</t>
  </si>
  <si>
    <t>EZQ</t>
  </si>
  <si>
    <t>Consejo Nacional para Prevenir la Discriminación</t>
  </si>
  <si>
    <t>P024</t>
  </si>
  <si>
    <t>Promover la Protección de los Derechos Humanos y Prevenir la Discriminación</t>
  </si>
  <si>
    <t>Diseño e instrumentación de la política pública en materia de igualdad entre mujeres y hombres</t>
  </si>
  <si>
    <t>G00</t>
  </si>
  <si>
    <t>Secretaría General del Consejo Nacional de Población</t>
  </si>
  <si>
    <t>P006</t>
  </si>
  <si>
    <t>Planeación demográfica del país</t>
  </si>
  <si>
    <t>Estrategia nacional de prevención del embarazo adolescente</t>
  </si>
  <si>
    <t>V00</t>
  </si>
  <si>
    <t>Comisión Nacional para Prevenir y Erradicar la Violencia Contra las Mujeres</t>
  </si>
  <si>
    <t>E015</t>
  </si>
  <si>
    <t>Promover la atención y prevención de la violencia contra las mujeres</t>
  </si>
  <si>
    <t>Acciones de coadyuvancia para las alertas de género</t>
  </si>
  <si>
    <t>Construcción y equipamiento de los Centros de Justicia para las Mujeres</t>
  </si>
  <si>
    <t>Dirección General de Protección a Mexicanos en el Exterior</t>
  </si>
  <si>
    <t>E002</t>
  </si>
  <si>
    <t>Atención, protección, servicios y asistencia consulares</t>
  </si>
  <si>
    <t>Difusión de información a la población en general sobre el ejercicio de los derechos humanos, haciendo énfasis en las condiciones de las mujeres y sus familias en situación de maltrato o trata de personas</t>
  </si>
  <si>
    <t>Protección a víctimas mexicanas de trata en el extranjero</t>
  </si>
  <si>
    <t>Dirección General del Servicio Exterior y de Recursos Humanos</t>
  </si>
  <si>
    <t>M001</t>
  </si>
  <si>
    <t>Actividades de apoyo administrativo</t>
  </si>
  <si>
    <t>Dirección General de Derechos Humanos y Democracia</t>
  </si>
  <si>
    <t>P005</t>
  </si>
  <si>
    <t>Promoción y defensa de los intereses de México en el ámbito multilateral</t>
  </si>
  <si>
    <t>Organizar, participar o coordinar actividades de promoción y/o sensibilización en materia de igualdad de género al interior de la S R E</t>
  </si>
  <si>
    <t>Dirección General de Recursos Humanos</t>
  </si>
  <si>
    <t>Capacitación y sensibilización para promover la igualdad entre mujeres y hombres</t>
  </si>
  <si>
    <t>Difusión- Campañas de  sensibilización, pláticas, tripticos, carteles, distintivos y promocionales</t>
  </si>
  <si>
    <t>Jefatura del Estado Mayor de la Defensa Nacional</t>
  </si>
  <si>
    <t>A900</t>
  </si>
  <si>
    <t>Programa de igualdad entre mujeres y hombres SDN</t>
  </si>
  <si>
    <t>Mejoramiento del ambiente laboral</t>
  </si>
  <si>
    <t>Campaña de difusión interna para la sensibilización de los integrantes del Ejército y FAM</t>
  </si>
  <si>
    <t xml:space="preserve">Capacitar y sensibilizar al pesonal en temas de prevención de la discriminación, la violencia de género y el hostigamiento y acoso sexual (foros, talleres, eventos y marco jurídico, entre otros) </t>
  </si>
  <si>
    <t>Coordinación General de Enlace Sectorial</t>
  </si>
  <si>
    <t>P001</t>
  </si>
  <si>
    <t>Diseño y Aplicación de la Política Agropecuaria</t>
  </si>
  <si>
    <t>S266</t>
  </si>
  <si>
    <t>Programa de Apoyos a Pequeños Productores</t>
  </si>
  <si>
    <t>Apoyo a proyectos que promuevan  una mayor participación de las mujeres en el desarrollo económico nacional</t>
  </si>
  <si>
    <t>Dirección General de Desarrollo Territorial y Organización Rural</t>
  </si>
  <si>
    <t>Proyecto Estratégico de Seguridad Alimentaria (PESA)- Desarrollo de capacidades a mujeres o grupos de mujeres productoras</t>
  </si>
  <si>
    <t>Dirección General de Atención al Cambio Climático en el Sector Agropecuario</t>
  </si>
  <si>
    <t>Acciones para la igualdad entre mujeres y hombres</t>
  </si>
  <si>
    <t>Dirección General de Desarrollo de Capacidades y Extensionismo Rural</t>
  </si>
  <si>
    <t>Desarrollo de capacidades a mujeres o grupos de mujeres productoras</t>
  </si>
  <si>
    <t>Subsecretaría de Transporte</t>
  </si>
  <si>
    <t>Definición, conducción y supervisión de la política de comunicaciones y transportes</t>
  </si>
  <si>
    <t>E00</t>
  </si>
  <si>
    <t>Instituto Nacional del Emprendedor</t>
  </si>
  <si>
    <t>S020</t>
  </si>
  <si>
    <t>Fondo Nacional Emprendedor</t>
  </si>
  <si>
    <t>Otorgar apoyos a proyectos que promueven la participación de hombres y mujeres en un marco de igualdad en las micro, pequeñas y medianas empresas</t>
  </si>
  <si>
    <t>E032</t>
  </si>
  <si>
    <t>Políticas de igualdad de género en el sector educativo</t>
  </si>
  <si>
    <t>S271</t>
  </si>
  <si>
    <t>Programa Nacional de Convivencia Escolar</t>
  </si>
  <si>
    <t>Contribuir a mejorar la capacidad de las escuelas y servicios educativos con énfasis en la niñez en riesgo de exclusión y contexto de vulnerabilidad, con enfoque en equidad de género</t>
  </si>
  <si>
    <t>S244</t>
  </si>
  <si>
    <t>Programa para la Inclusión y la Equidad Educativa</t>
  </si>
  <si>
    <t>Dirección General de Educación Indígena</t>
  </si>
  <si>
    <t>S243</t>
  </si>
  <si>
    <t>Programa Nacional de Becas</t>
  </si>
  <si>
    <t>Promover el acceso de madres jóvenes y jóvenes embarazadas a becas de apoyo para continuar sus estudios de educación básica</t>
  </si>
  <si>
    <t>Subsecretaría de Educación Superior</t>
  </si>
  <si>
    <t>Becas de apoyo a la Educación Superior de Mujeres estudiantes de carreras de Ingeniería y Tecnología y ciencias físico-matemáticas</t>
  </si>
  <si>
    <t>Dirección General de Educación Superior Universitaria</t>
  </si>
  <si>
    <t>S267</t>
  </si>
  <si>
    <t>Fortalecimiento de la Calidad Educativa</t>
  </si>
  <si>
    <t>Fomentar la capacitación y sensibilización para promover la igualdad entre mujeres y hombres</t>
  </si>
  <si>
    <t>Subsecretaría de Educación Media Superior</t>
  </si>
  <si>
    <t>Incentivar a través de becas el acceso, permanencia y conclusión de las estudiantes en Educación Media Superior</t>
  </si>
  <si>
    <t>A3Q</t>
  </si>
  <si>
    <t>Universidad Nacional Autónoma de México</t>
  </si>
  <si>
    <t>E010</t>
  </si>
  <si>
    <t>Servicios de Educación Superior y Posgrado</t>
  </si>
  <si>
    <t>B00</t>
  </si>
  <si>
    <t>Instituto Politécnico Nacional</t>
  </si>
  <si>
    <t>Impulsar una cultura de igualdad y buen trato entre mujeres y hombres en el IPN, que contribuya a la eliminación de la desigualdad basada en las diferencias de género</t>
  </si>
  <si>
    <t>E011</t>
  </si>
  <si>
    <t>L00</t>
  </si>
  <si>
    <t>Coordinación Nacional del Servicio Profesional Docente</t>
  </si>
  <si>
    <t>S247</t>
  </si>
  <si>
    <t>Programa para el Desarrollo Profesional Docente</t>
  </si>
  <si>
    <t>Comisión Coordinadora de Institutos Nacionales de Salud y Hospitales de Alta Especialidad</t>
  </si>
  <si>
    <t>Formación y capacitación de recursos humanos para la salud</t>
  </si>
  <si>
    <t>E023</t>
  </si>
  <si>
    <t>Atención a la Salud</t>
  </si>
  <si>
    <t>Otorgar atención hospitalaria y consulta médica de especialidad para las mujeres en el Hospital de la Mujer</t>
  </si>
  <si>
    <t>Dirección General de Promoción de la Salud</t>
  </si>
  <si>
    <t>U008</t>
  </si>
  <si>
    <t>Prevención y Control de Sobrepeso, Obesidad y Diabetes</t>
  </si>
  <si>
    <t>K00</t>
  </si>
  <si>
    <t>Centro Nacional para la Prevención y el Control del VIH/SIDA</t>
  </si>
  <si>
    <t>P016</t>
  </si>
  <si>
    <t>Prevención y atención de VIH/SIDA y otras ITS</t>
  </si>
  <si>
    <t>Centro Nacional de Equidad de Género y Salud Reproductiva</t>
  </si>
  <si>
    <t>P020</t>
  </si>
  <si>
    <t>Salud materna, sexual y reproductiva</t>
  </si>
  <si>
    <t>Disminuir el ritmo del crecimiento de la mortalidad por cáncer de mama, a través de la provisión de servicios óptimos en la detección, diagnóstico, tratamiento y control del padecimiento.</t>
  </si>
  <si>
    <t>Disminuir las tasas de morbilidad y mortalidad por cáncer cérvico uterino, a través de la provisión de servicios óptimos en la promoción, prevención, detección, diágnóstico, tratamiento y control del padecimiento.</t>
  </si>
  <si>
    <t>Contribuir a que los adolescentes disfruten de una vida reproductiva satisfactoria, saludable y sin riesgos, a través de servicios de calidad en planificación familiar y anticoncepción</t>
  </si>
  <si>
    <t>Contribuir a que la población mexicana disfrute de una vida reproductiva satisfactoria, saludable y sin riesgos, a través de servicios de calidad en planificación familiar y anticoncepción, con énfasis en grupos con mayor vulnerabilidad</t>
  </si>
  <si>
    <t>Implementar una estrategia integral en todo el país de prevención y atención de la violencia contra las mujeres</t>
  </si>
  <si>
    <t>Subsidios para refugios y centros de atención externa de refugios para mujeres víctimas de violencia</t>
  </si>
  <si>
    <t>M7F</t>
  </si>
  <si>
    <t>Instituto Nacional de Psiquiatría Ramón de la Fuente Muñiz</t>
  </si>
  <si>
    <t>Reforzar las acciones de investigación en salud mental con perspectiva de género</t>
  </si>
  <si>
    <t>NBB</t>
  </si>
  <si>
    <t>Hospital General "Dr. Manuel Gea González"</t>
  </si>
  <si>
    <t>Otorgar atención hospitalaria a mujeres</t>
  </si>
  <si>
    <t>Otorgar atención ambulatoria a mujeres</t>
  </si>
  <si>
    <t>NBD</t>
  </si>
  <si>
    <t>Hospital General de México "Dr. Eduardo Liceaga"</t>
  </si>
  <si>
    <t>NBV</t>
  </si>
  <si>
    <t>Instituto Nacional de Cancerología</t>
  </si>
  <si>
    <t>Capacitar a médicos y técnicos radiólogos, para contribuir a la detección, diagnóstico y seguimiento del cáncer de mama.</t>
  </si>
  <si>
    <t>Otorgar atención ambulatoria</t>
  </si>
  <si>
    <t>Otorgar atención hospitalaria</t>
  </si>
  <si>
    <t>Fortalecer la organización para la prestación de servicios en salud</t>
  </si>
  <si>
    <t>Proporcionar el suministro de medicamentos a las pacientes hospitalizadas con padecimientos oncológicos.</t>
  </si>
  <si>
    <t>Clínica de cáncer y sida en mujeres</t>
  </si>
  <si>
    <t>Contribuir a la atención de pacientes con diagnóstico de cáncer de endometrio.</t>
  </si>
  <si>
    <t>Realizar acciones de post-mastectomía para elevar la calidad de vida de las mujeres con cáncer de mama</t>
  </si>
  <si>
    <t>Investigación en cáncer de mama y biomarcadores para mujeres de riesgo y para la detección temprana en cáncer de mama. Clínica de cáncer familiar</t>
  </si>
  <si>
    <t>Programa de acceso, atención, promoción, difusión e investigación del cáncer de ovario</t>
  </si>
  <si>
    <t>Cáncer de pulmón en mujeres con mutaciones de receptor del factor de crecimiento epidérmico (EGFR) no asociado a tabaquismo</t>
  </si>
  <si>
    <t>NCD</t>
  </si>
  <si>
    <t>Instituto Nacional de Enfermedades Respiratorias Ismael Cosío Villegas</t>
  </si>
  <si>
    <t>Otorgar atención médica especializada a mujeres con diagnóstico de EPOC y cáncer pulmonar por exposición a humo de leña</t>
  </si>
  <si>
    <t>Prevenitr atender e investigar de manera especializada el VIH-SIDA en el Centro de Investigación en enfermedades Infecciosas con perspectiva de género</t>
  </si>
  <si>
    <t>Atención a cáncer pulmonar en mujeres</t>
  </si>
  <si>
    <t>Atención Integral de mujeres con asma</t>
  </si>
  <si>
    <t>Atención a las mujeres con enfermedad pulmonar intersticial difusa (EPID): "neumonitis por hipersensibilidad y secundaria a enfermedad autoinmunes/reumatológicas</t>
  </si>
  <si>
    <t>NCE</t>
  </si>
  <si>
    <t>Instituto Nacional de Geriatría</t>
  </si>
  <si>
    <t>E022</t>
  </si>
  <si>
    <t>Investigación y desarrollo tecnológico en salud</t>
  </si>
  <si>
    <t>Promover la inclusión de criterios de igualdad en programas, estrategias, normas, lineamientos, Reglas de Operación, metodologías, investigaciones, procedimientos, sistemas de información, etc.</t>
  </si>
  <si>
    <t>NCG</t>
  </si>
  <si>
    <t>Instituto Nacional de Ciencias Médicas y Nutrición Salvador Zubirán</t>
  </si>
  <si>
    <t>NCK</t>
  </si>
  <si>
    <t>Instituto Nacional de Neurología y Neurocirugía Manuel Velasco Suárez</t>
  </si>
  <si>
    <t>Otorgar tratamiento a pacientes con esclerosis múltiple</t>
  </si>
  <si>
    <t>NDE</t>
  </si>
  <si>
    <t>Instituto Nacional de Perinatología Isidro Espinosa de los Reyes</t>
  </si>
  <si>
    <t>Apoyar el desarrollo profesional del capital humano</t>
  </si>
  <si>
    <t>Capacitación del personal en materia de derechos humanos de las mujeres y perspectiva de género en la salud</t>
  </si>
  <si>
    <t>Fomentar la investigación en salud</t>
  </si>
  <si>
    <t>Desarrollar la investigación clínica</t>
  </si>
  <si>
    <t>Desarrollar la investigación en ingeniería biomédica</t>
  </si>
  <si>
    <t>Abastecer oportunamente medicamentos</t>
  </si>
  <si>
    <t>Mejorar la gestión de procesos sustantivos mediante sistemas y modelos de calidad que incluyan perspectiva de género</t>
  </si>
  <si>
    <t>O001</t>
  </si>
  <si>
    <t>Actividades de apoyo a la función pública y buen gobierno</t>
  </si>
  <si>
    <t>P012</t>
  </si>
  <si>
    <t>Rectoría en Salud</t>
  </si>
  <si>
    <t>Prevenir y/o atender el VIH/SIDA en la población</t>
  </si>
  <si>
    <t>Establecer un programa para mujeres y la igualdad de género</t>
  </si>
  <si>
    <t>NDY</t>
  </si>
  <si>
    <t>Instituto Nacional de Salud Pública</t>
  </si>
  <si>
    <t>Capacitar al personal de salud en temas de género en salud</t>
  </si>
  <si>
    <t>NHK</t>
  </si>
  <si>
    <t>Sistema Nacional para el Desarrollo Integral de la Familia</t>
  </si>
  <si>
    <t>S174</t>
  </si>
  <si>
    <t>Programa de estancias infantiles para apoyar a madres trabajadoras</t>
  </si>
  <si>
    <t>Contribuir al programa de estancias infantiles para apoyar a las madres trabajadoras</t>
  </si>
  <si>
    <t>S272</t>
  </si>
  <si>
    <t>Apoyos para la protección de las personas en estado de necesidad</t>
  </si>
  <si>
    <t>O00</t>
  </si>
  <si>
    <t>Centro Nacional de Programas Preventivos y Control de Enfermedades</t>
  </si>
  <si>
    <t>R00</t>
  </si>
  <si>
    <t>Centro Nacional para la Salud de la Infancia y la Adolescencia</t>
  </si>
  <si>
    <t>E036</t>
  </si>
  <si>
    <t>Programa de vacunación</t>
  </si>
  <si>
    <t>Prevenir y atender a mujeres con síndrome de Turner</t>
  </si>
  <si>
    <t>P018</t>
  </si>
  <si>
    <t>Prevención y control de enfermedades</t>
  </si>
  <si>
    <t>X00</t>
  </si>
  <si>
    <t>E025</t>
  </si>
  <si>
    <t>Prevención y atención contra las adicciones</t>
  </si>
  <si>
    <t>Fortalecer la prevención y atención de las adicciones con perspectiva de género</t>
  </si>
  <si>
    <t>A006</t>
  </si>
  <si>
    <t>Sistema Educativo naval y programa de becas</t>
  </si>
  <si>
    <t>Coordinación General del Servicio Nacional de Empleo</t>
  </si>
  <si>
    <t>S043</t>
  </si>
  <si>
    <t>Programa de Apoyo al Empleo (PAE)</t>
  </si>
  <si>
    <t>Dirección General de Inclusión Laboral y Trabajo de Menores</t>
  </si>
  <si>
    <t>E003</t>
  </si>
  <si>
    <t>Ejecución de los programas y acciones de la Política Laboral</t>
  </si>
  <si>
    <t>Jornaleras y Jornaleros Agrícolas fortalecidos en capacidades laborales</t>
  </si>
  <si>
    <t>Promoción de la Inclusión laboral de mujeres y hombres en situación de vulnerabilidad</t>
  </si>
  <si>
    <t>Promoción de las buenas prácticas laborales en materia de inclusión, igualdad, combate a la violencia laboral, y conciliación trabajo familia</t>
  </si>
  <si>
    <t>Acciones interinstitucionales para impulsar el cumplimiento del Convenio 189 de la OIT</t>
  </si>
  <si>
    <t>Campaña nacional para la promoción del reconocimiento social del trabajo doméstico y difusión de los derechos de las trabajadoras domésticas</t>
  </si>
  <si>
    <t>A00</t>
  </si>
  <si>
    <t>Procuraduría Federal de la Defensa del Trabajo</t>
  </si>
  <si>
    <t>Procuración de justicia laboral</t>
  </si>
  <si>
    <t>Fortalecimiento del servicio de  orientación jurídica laboral para la igualdad entre hombres y mujeres</t>
  </si>
  <si>
    <t>Dirección General de Programación y Presupuestación</t>
  </si>
  <si>
    <t>Unidad de Programas de Apoyo a la Infraestructura y Servicios</t>
  </si>
  <si>
    <t>S273</t>
  </si>
  <si>
    <t>Programa de Infraestructura</t>
  </si>
  <si>
    <t>Cursos y talleres para el Desarrollo de Capacidades Individuales y Comunitarias</t>
  </si>
  <si>
    <t>Dirección General de Rescate de Espacios Públicos</t>
  </si>
  <si>
    <t>Género, salud sexual y reproductiva</t>
  </si>
  <si>
    <t>Prevención violencia de género</t>
  </si>
  <si>
    <t>Prevención de violencia en el noviazgo</t>
  </si>
  <si>
    <t>Prevención de violencia familiar</t>
  </si>
  <si>
    <t>Conocimiento de diferentes masculinidades</t>
  </si>
  <si>
    <t>Prevención de embarazos en adolescentes</t>
  </si>
  <si>
    <t>Promoción de una cultura por la igualdad de género</t>
  </si>
  <si>
    <t>QCW</t>
  </si>
  <si>
    <t>Comisión Nacional de Vivienda</t>
  </si>
  <si>
    <t>S177</t>
  </si>
  <si>
    <t>Programa de acceso al financiamiento para soluciones habitacionales</t>
  </si>
  <si>
    <t>Otorgamiento de subsidios federales destinados para mujeres para el mejoramiento de vivienda</t>
  </si>
  <si>
    <t>Otorgamiento de subsidios federales destinados para mujeres para la adquisición de lotes con servicios</t>
  </si>
  <si>
    <t>Otorgamiento de subsidios federales destinados para mujeres para la adquisición de una vivienda nueva o usada</t>
  </si>
  <si>
    <t>Otorgamiento de subsidios federales destinados para mujeres para la autoconstrucción o autoproducción de vivienda</t>
  </si>
  <si>
    <t>QIQ</t>
  </si>
  <si>
    <t>Fideicomiso Fondo Nacional de Habitaciones Populares</t>
  </si>
  <si>
    <t>S274</t>
  </si>
  <si>
    <t>Programa de Apoyo a la Vivienda</t>
  </si>
  <si>
    <t>Otorgar subsidios a mujeres jefas del hogar en la modalidad de Unidad Básica de Vivienda</t>
  </si>
  <si>
    <t>Otorgar subsidios a mujeres jefas del hogar en la modalidad de ampliación y mejoramiento</t>
  </si>
  <si>
    <t>Otorgar subsidios a mujeres jefas del hogar en la modalidad de Unidad Básica de Vivienda Rural</t>
  </si>
  <si>
    <t>Otorgar subsidios a mujeres jefas del hogar en la modalidad de ampliación y mejoramiento en zona rural</t>
  </si>
  <si>
    <t>Unidad Coordinadora de Participación Social y Transparencia</t>
  </si>
  <si>
    <t>P002</t>
  </si>
  <si>
    <t>Planeación, Dirección y Evaluación Ambiental</t>
  </si>
  <si>
    <t>Apoyos a proyectos ambientales sustentables con perspectiva de género</t>
  </si>
  <si>
    <t>Dirección General de Política Ambiental e Integración Regional y Sectorial</t>
  </si>
  <si>
    <t>S071</t>
  </si>
  <si>
    <t>Programa de Empleo Temporal (PET)</t>
  </si>
  <si>
    <t>Empleo temporal para mujeres</t>
  </si>
  <si>
    <t>F00</t>
  </si>
  <si>
    <t>Comisión Nacional de Áreas Naturales Protegidas</t>
  </si>
  <si>
    <t>Programa de Conservación para el Desarrollo Sostenible</t>
  </si>
  <si>
    <t>RHQ</t>
  </si>
  <si>
    <t>Comisión Nacional Forestal</t>
  </si>
  <si>
    <t>S219</t>
  </si>
  <si>
    <t>Apoyos para el Desarrollo Forestal Sustentable</t>
  </si>
  <si>
    <t>Implementar medidas especiales orientadas a acelerar la participación de las mujeres en las actividades del sector forestal.</t>
  </si>
  <si>
    <t>Dirección General de Formación Profesional</t>
  </si>
  <si>
    <t>E013</t>
  </si>
  <si>
    <t>Promoción del Desarrollo Humano y Planeación Institucional</t>
  </si>
  <si>
    <t>Capacitar al personal en temas de sensibilización de género</t>
  </si>
  <si>
    <t>Investigar y perseguir los delitos del orden federal</t>
  </si>
  <si>
    <t>Subprocuraduría Especializada en Investigación de Delincuencia Organizada</t>
  </si>
  <si>
    <t>Investigar y perseguir los delitos relativos a la Delincuencia Organizada</t>
  </si>
  <si>
    <t>Implementar acciones para el cumplimiento de la Ley General para Prevenir, Sancionar y Erradicar los Delitos en Materia de Trata de Personas y para la Protección y Asistencia a las Víctimas de estos Delitos, y de la Ley General de Acceso de las Mujeres a una Vida Libre de Violencia</t>
  </si>
  <si>
    <t>Unidad Especializada en Investigación de Tráfico de Menores, Personas y Órganos</t>
  </si>
  <si>
    <t>Fiscalía Especial para los Delitos de Violencia contra las Mujeres y Trata de Personas</t>
  </si>
  <si>
    <t>E009</t>
  </si>
  <si>
    <t>Promoción del respeto a los derechos humanos y atención a víctimas del delito</t>
  </si>
  <si>
    <t>Implementar acciones para el cumplimiento de la Ley General para Prevenir y Sancionar y Erradicar los Delitos en Materia de Trata de Personas y para la Protección y Asistencia a las Víctimas de estos Delitos, y de la Ley General de Acceso de las Mujeres a una Vida Libre de Violencia</t>
  </si>
  <si>
    <t>Dirección General de Recursos Humanos y Organización</t>
  </si>
  <si>
    <t>SKC</t>
  </si>
  <si>
    <t>Instituto Nacional de Ciencias Penales</t>
  </si>
  <si>
    <t>Subsecretaría de Electricidad</t>
  </si>
  <si>
    <t>Coordinación de la política energética en electricidad</t>
  </si>
  <si>
    <t>Capacitación que promueva la erradicación de cualquier forma de discriminación de género</t>
  </si>
  <si>
    <t>Oficialía Mayor</t>
  </si>
  <si>
    <t>Dirección General de Recursos Humanos, Materiales y Servicios Generales</t>
  </si>
  <si>
    <t>Unidad de Enlace, Mejora Regulatoria y Programas Transversales</t>
  </si>
  <si>
    <t>Comisión Nacional de Seguridad Nuclear y Salvaguardias</t>
  </si>
  <si>
    <t>G003</t>
  </si>
  <si>
    <t>Regulación y supervisión de actividades nucleares y radiológicas</t>
  </si>
  <si>
    <t>Garantizar el conocimiento del marco legal en materia de género</t>
  </si>
  <si>
    <t>Comisión Nacional para el Uso Eficiente de la Energía</t>
  </si>
  <si>
    <t>P008</t>
  </si>
  <si>
    <t>Gestión, promoción, supervisión y evaluación del aprovechamiento sustentable de la energía</t>
  </si>
  <si>
    <t>Fomentar la participación entre mujeres y hombres en la capacitación en la materia</t>
  </si>
  <si>
    <t>Unidad de Política y Control Presupuestario</t>
  </si>
  <si>
    <t>J014</t>
  </si>
  <si>
    <t>Apoyo Económico a Viudas de Veteranos de la Revolución Mexicana</t>
  </si>
  <si>
    <t>Delegación SEDESOL en Aguascalientes</t>
  </si>
  <si>
    <t>Aumentar la oferta de espacios de cuidado y atención infantil, con objeto de abatir el rezago en materia de acceso y permanencia en el trabajo de madres y padres solos que trabajan, buscan empleo o estudian</t>
  </si>
  <si>
    <t>Delegación SEDESOL en Baja California</t>
  </si>
  <si>
    <t>Delegación SEDESOL en Baja California Sur</t>
  </si>
  <si>
    <t>Delegación SEDESOL en Campeche</t>
  </si>
  <si>
    <t>Delegación SEDESOL en Coahuila</t>
  </si>
  <si>
    <t>Delegación SEDESOL en Colima</t>
  </si>
  <si>
    <t>Delegación SEDESOL en Chiapas</t>
  </si>
  <si>
    <t>Delegación SEDESOL en Chihuahua</t>
  </si>
  <si>
    <t>Delegación SEDESOL en el Distrito Federal</t>
  </si>
  <si>
    <t>Delegación SEDESOL en Durango</t>
  </si>
  <si>
    <t>Delegación SEDESOL en Guanajuato</t>
  </si>
  <si>
    <t>Delegación SEDESOL en Guerrero</t>
  </si>
  <si>
    <t>Delegación SEDESOL en Hidalgo</t>
  </si>
  <si>
    <t>Delegación SEDESOL en Jalisco</t>
  </si>
  <si>
    <t>Delegación SEDESOL en México</t>
  </si>
  <si>
    <t>Delegación SEDESOL en Michoacán</t>
  </si>
  <si>
    <t>Delegación SEDESOL en Morelos</t>
  </si>
  <si>
    <t>Delegación SEDESOL en Nayarit</t>
  </si>
  <si>
    <t>Delegación SEDESOL en Nuevo León</t>
  </si>
  <si>
    <t>Delegación SEDESOL en Oaxaca</t>
  </si>
  <si>
    <t>Delegación SEDESOL en Puebla</t>
  </si>
  <si>
    <t>Delegación SEDESOL en Querétaro</t>
  </si>
  <si>
    <t>Delegación SEDESOL en Quintana Roo</t>
  </si>
  <si>
    <t>Delegación SEDESOL en San Luis Potosí</t>
  </si>
  <si>
    <t>Delegación SEDESOL en Sinaloa</t>
  </si>
  <si>
    <t>Delegación SEDESOL en Sonora</t>
  </si>
  <si>
    <t>Delegación SEDESOL en Tabasco</t>
  </si>
  <si>
    <t>Delegación SEDESOL en Tamaulipas</t>
  </si>
  <si>
    <t>Delegación SEDESOL en Tlaxcala</t>
  </si>
  <si>
    <t>Delegación SEDESOL en Veracruz</t>
  </si>
  <si>
    <t>Delegación SEDESOL en Yucatán</t>
  </si>
  <si>
    <t>Delegación SEDESOL en Zacatecas</t>
  </si>
  <si>
    <t>Dirección General de Opciones Productivas</t>
  </si>
  <si>
    <t>S017</t>
  </si>
  <si>
    <t>Programa de Fomento a la Economía Social</t>
  </si>
  <si>
    <t>Proyectos productivos para el bienestar de las mujeres jefas de hogar, principalmente indígenas, rurales y en condición de pobreza y mayor vulnerabilidad</t>
  </si>
  <si>
    <t>Dirección General de Políticas Sociales</t>
  </si>
  <si>
    <t>D00</t>
  </si>
  <si>
    <t>S070</t>
  </si>
  <si>
    <t>Programa de Coinversión Social</t>
  </si>
  <si>
    <t>Financiar proyectos que manifiesten trabajar para la igualdad entre mujeres y hombres</t>
  </si>
  <si>
    <t>Financiar proyectos que manifiesten trabajar para prevenir y atender la violencia de género</t>
  </si>
  <si>
    <t>Financiar proyectos que manifiesten trabajar para prevenir y atender la discriminación por género</t>
  </si>
  <si>
    <t>S155</t>
  </si>
  <si>
    <t>Programa de Apoyo a las Instancias de Mujeres en las Entidades Federativas (PAIMEF)</t>
  </si>
  <si>
    <t>Apoyar proyectos anuales con acciones específicas que, a iniciativa y a través de las Instancias de Mujeres en las Entidades Federativas, ejecuten los gobiernos estatales para institucionalizar e implementar la prevención y la atención de la violencia contra las mujeres</t>
  </si>
  <si>
    <t>Instituto Nacional de la Economía Social</t>
  </si>
  <si>
    <t>VUY</t>
  </si>
  <si>
    <t>Instituto Mexicano de la Juventud</t>
  </si>
  <si>
    <t>E016</t>
  </si>
  <si>
    <t>Articulación de políticas públicas integrales de juventud</t>
  </si>
  <si>
    <t>Capacitación y formación con criterios de igualdad y no discriminación y temas relacionados de erradicación de cualquier forma de discriminación de género.</t>
  </si>
  <si>
    <t>Subsecretaría de Planeación y Política Turística</t>
  </si>
  <si>
    <t>Planeación y conducción de la política de turismo</t>
  </si>
  <si>
    <t>Instrumentar el Programa para Incorporar la Transversalidad de la Perspectiva de Género en el Sector Turismo</t>
  </si>
  <si>
    <t>Instrumentar el Programa para el Empodermiento Económico de las Mujeres en las MIPYMES Turísticas</t>
  </si>
  <si>
    <t>Dirección Ejecutiva de Capacitación Electoral y Educación Cívica</t>
  </si>
  <si>
    <t>R003</t>
  </si>
  <si>
    <t>Capacitación y educación para el ejercicio democrático de la ciudadanía</t>
  </si>
  <si>
    <t>Apoyo a proyectos de OSC para impulsar el Liderazgo Político de las Mujeres</t>
  </si>
  <si>
    <t>Unidad Técnica de Fiscalización</t>
  </si>
  <si>
    <t>R009</t>
  </si>
  <si>
    <t>Otorgamiento de prerrogativas a partidos políticos, fiscalización de sus recursos y administración de los tiempos del estado en radio y televisión</t>
  </si>
  <si>
    <t>Promover e impartir cursos de sensibilización y capacitación sobre comunicación organizacional incluyente que promueva la igualdad de género y la no discriminación</t>
  </si>
  <si>
    <t>Unidad Técnica de Igualdad de Género y No Discriminación</t>
  </si>
  <si>
    <t>R008</t>
  </si>
  <si>
    <t>Dirección, soporte jurídico electoral y apoyo logístico</t>
  </si>
  <si>
    <t xml:space="preserve">Capacitación y sensibilización en temas de igualdad entre mujeres y hombres (foros, talleres, eventos y marco jurídico, entre otros) </t>
  </si>
  <si>
    <t>Cuarta Visitaduría General</t>
  </si>
  <si>
    <t>Promover, divulgar, dar seguimiento, evaluar y monitorear la política nacional en materia de Igualdad entre mujeres y hombres, y atender Asuntos de la mujer</t>
  </si>
  <si>
    <t>Promover, divulgar, dar seguimiento, evaluar y monitorear la política nacional en materia de Igualdad entre Mujeres y Hombres; y atender asuntos de la mujer.</t>
  </si>
  <si>
    <t>90X</t>
  </si>
  <si>
    <t>F002</t>
  </si>
  <si>
    <t>Apoyos para actividades científicas, tecnológicas y de innovación</t>
  </si>
  <si>
    <t>Becas de apoyo a Madres mexicanas jefas de familia para fortalecer su desarrollo profesional</t>
  </si>
  <si>
    <t>Becas de estudio de posgrado para mujeres indígenas</t>
  </si>
  <si>
    <t>Instituto Nacional de Estadística y Geografía</t>
  </si>
  <si>
    <t>Producción y difusión de información estadística y geográfica</t>
  </si>
  <si>
    <t>Encuesta nacional de ocupación y empleo (ENOE)</t>
  </si>
  <si>
    <t>Encuesta nacional de ingresos y gastos de los hogares (ENIGH)</t>
  </si>
  <si>
    <t>Encuesta Nacional  sobre la Dinámica de las Relaciones en los Hogares 2015 (ENDIREH)</t>
  </si>
  <si>
    <t>G001</t>
  </si>
  <si>
    <t>Regulación y permisos de electricidad</t>
  </si>
  <si>
    <t>Realizar campañas para difundir y promover la LGIMH, Pro igualdad y LGAMVLV</t>
  </si>
  <si>
    <t>G002</t>
  </si>
  <si>
    <t>Regulación y permisos de Hidrocarburos</t>
  </si>
  <si>
    <t>AYB</t>
  </si>
  <si>
    <t>Comisión Nacional para el Desarrollo de los Pueblos Indígenas</t>
  </si>
  <si>
    <t>S249</t>
  </si>
  <si>
    <t>Programa para el Mejoramiento de la Producción y la Productividad Indígena</t>
  </si>
  <si>
    <t>U011</t>
  </si>
  <si>
    <t>Programa de Derechos Indígenas</t>
  </si>
  <si>
    <t>Acciones que promuevan el ejercicio de los derechos de las mujeres indígenas.</t>
  </si>
  <si>
    <t>AYJ</t>
  </si>
  <si>
    <t>Comisión Ejecutiva de Atención a Víctimas</t>
  </si>
  <si>
    <t>E033</t>
  </si>
  <si>
    <t>Atención a Víctimas</t>
  </si>
  <si>
    <t>HHG</t>
  </si>
  <si>
    <t>Instituto Nacional de las Mujeres</t>
  </si>
  <si>
    <t>Apoyo administrativo para el desarrollo de actividades con perspectiva de género</t>
  </si>
  <si>
    <t>Incorporar la perspectiva de género en las políticas públicas y presupuestos de la Administración Pública Federal</t>
  </si>
  <si>
    <t>P010</t>
  </si>
  <si>
    <t>Fortalecimiento de la Igualdad Sustantiva entre Mujeres y Hombres</t>
  </si>
  <si>
    <t>Desarrollar información, estadísticas, investigaciones y evaluaciones en materia de igualdad entre mujeres y hombres</t>
  </si>
  <si>
    <t>Apoyar proyectos con perspectiva de género realizados por Organizaciones de la Sociedad Civil</t>
  </si>
  <si>
    <t>Proponer y vincular programas y acciones para erradicar la violencia contra las mujeres</t>
  </si>
  <si>
    <t>S010</t>
  </si>
  <si>
    <t>Fortalecimiento a la Transversalidad de la Perspectiva de Género</t>
  </si>
  <si>
    <t>Transversalizar la perspectiva de género en las políticas públicas y en la cultura institucional de las entidades federativas y municipios</t>
  </si>
  <si>
    <t>GYR</t>
  </si>
  <si>
    <t>E001</t>
  </si>
  <si>
    <t>E007</t>
  </si>
  <si>
    <t>Servicios de guardería</t>
  </si>
  <si>
    <t>La Ley del Seguro Social establece en sus artículos 201 al 207 a aquellos que tienen derecho a recibir la prestación del servicio de guardería, así como dónde reciben el servicio y cómo, por lo que no se pueden establecer acciones estratégicas en este sentido El servicio lo recibe quienes cumplen con lo estipulado en el artículo 201 de esta Ley y se encuentra vigente en sus derechos</t>
  </si>
  <si>
    <t>GYN</t>
  </si>
  <si>
    <t>Equidad de Género</t>
  </si>
  <si>
    <t>Asesoría a trabajadoras del Instituto en materia de  Igualdad Laboral</t>
  </si>
  <si>
    <t>Impulsar una Campaña  Institucional de Difusión de Igualdad Laboral entre Mujeres y Hombres</t>
  </si>
  <si>
    <t>Realizar eventos educativos sobre Políticas de Igualdad</t>
  </si>
  <si>
    <t>Impulsar una Campaña Institucional de Difusión para la Prevención y Atención de la Violencia de Género</t>
  </si>
  <si>
    <t>Realizar Jornadas de Capacitación en materia de Violencia de Género y Prevención del Hostigamiento y Acoso Sexual</t>
  </si>
  <si>
    <t>Asesoría a trabajadoras del Instituto en materia de  prevención y atención a la violencia de género.</t>
  </si>
  <si>
    <t>Impulsar una Campaña Institucional de Difusión por la No Discriminación de Género</t>
  </si>
  <si>
    <t>Realizar eventos educativos en materia de No Discriminación de Género y Políticas de Liderazgo</t>
  </si>
  <si>
    <t>Asesoría a trabajadoras  del Instituto en materia de no discriminación</t>
  </si>
  <si>
    <t>E044</t>
  </si>
  <si>
    <t>Atención a la Salud</t>
  </si>
  <si>
    <t>TVV</t>
  </si>
  <si>
    <t>E561</t>
  </si>
  <si>
    <t>Operación y mantenimiento de las centrales generadoras de energía eléctrica</t>
  </si>
  <si>
    <t>Capacitar y sensibilizar al personal para la erradicación de la discriminación de género.</t>
  </si>
  <si>
    <t>Difusión para la sensibilización sobre el derecho a la igualdad</t>
  </si>
  <si>
    <t>Difusión en temas que promuevan la erradicación de la violencia de género</t>
  </si>
  <si>
    <t>Difusión en temas que promuevan la erradicación de la discriminación de género</t>
  </si>
  <si>
    <t>Desarrollo de mecanismos que promuevan la erradicación de la discriminación de género</t>
  </si>
  <si>
    <t>E563</t>
  </si>
  <si>
    <t>Suministro de energéticos a las centrales generadoras de electricidad</t>
  </si>
  <si>
    <t>E567</t>
  </si>
  <si>
    <t>Operación y mantenimiento a líneas de transmisión, subestaciones de transformación y red fibra óptica</t>
  </si>
  <si>
    <t>E570</t>
  </si>
  <si>
    <t>Operación y mantenimiento de los procesos de distribución y de comercialización de energía eléctrica</t>
  </si>
  <si>
    <t>E555</t>
  </si>
  <si>
    <t>Operación Red de Fibra Óptica  y apoyo tecnológico a los procesos productivos</t>
  </si>
  <si>
    <t>F571</t>
  </si>
  <si>
    <t>Promoción de medidas para el ahorro y uso eficiente de la energía eléctrica</t>
  </si>
  <si>
    <t>P552</t>
  </si>
  <si>
    <t>Coordinación de las funciones y recursos para la infraestructura eléctrica</t>
  </si>
  <si>
    <t>R585</t>
  </si>
  <si>
    <t>Planeación y dirección de los procesos productivos</t>
  </si>
  <si>
    <t>UR</t>
  </si>
  <si>
    <t>S046</t>
  </si>
  <si>
    <t>Clave de la Acción</t>
  </si>
  <si>
    <t>Acción</t>
  </si>
  <si>
    <t>1.2.1 Definir y poner en marcha acciones afirmativas para que las mujeres y niñas gocen de sus derechos en sus comunidades y pueblos.</t>
  </si>
  <si>
    <t xml:space="preserve">1.2.2 Difundir los derechos de mujeres en situación de vulnerabilidad: indígenas, discapacitadas, migrantes, adolescentes, pobres, adultas mayores y reclusas. </t>
  </si>
  <si>
    <t>1.2.3 Realizar acciones afirmativas para erradicar la discriminación de mujeres indígenas, discapacitadas, migrantes, pobres, adultas mayores y reclusas.</t>
  </si>
  <si>
    <t xml:space="preserve">1.2.4 Difundir los derechos y adoptar acciones afirmativas para garantizar el goce de los derechos de niñas, adolescentes y jóvenes. </t>
  </si>
  <si>
    <t>1.2.5 Desarrollar protocolos y códigos de conducta para que los prestadores de servicios atiendan a las mujeres sin discriminación o misoginia.</t>
  </si>
  <si>
    <t>1.2.6 Fomentar la participación femenina en la planeación y gestión del desarrollo en las comunidades indígenas con enfoque de interculturalidad.</t>
  </si>
  <si>
    <t>1.2.7 Promover las cuotas de género en los sindicatos para asegurar la representación de las mujeres en negociaciones contractuales colectivas.</t>
  </si>
  <si>
    <t>1.2.8 Promover acciones afirmativas para dotar de identidad civil a niñas, adolescentes, jóvenes, adultas mayores indígenas y no indígenas, discapacitadas y migrantes.</t>
  </si>
  <si>
    <t>1.2.9 Incorporar enfoque de género e intersectorialidad en el programa de promoción y defensa de los derechos humanos.</t>
  </si>
  <si>
    <t>1.2.10 Promover acciones afirmativas para garantizar los derechos de las mujeres migrantes internas, internacionales y transmigrantes.</t>
  </si>
  <si>
    <t xml:space="preserve">1.1.1 Promover la armonización legislativa de los derechos de las mujeres, acorde con el Artículo 1º de la Constitución en entidades federativas. </t>
  </si>
  <si>
    <t>1.3.1 Impulsar la sentencia 12624 del TEPJF en lo aplicable al registro de las candidaturas de elección popular en el IFE.</t>
  </si>
  <si>
    <t xml:space="preserve">1.3.2 Impulsar en el IFE la paridad en la asignación de puestos directivos de los partidos y asociaciones políticas. </t>
  </si>
  <si>
    <t>1.3.3 Impulsar la paridad en la asignación de puestos directivos en gobiernos federal, estatales y municipales.</t>
  </si>
  <si>
    <t xml:space="preserve">1.3.4 Impulsar la paridad en la asignación de puestos directivos en la Administración Pública Federal u organismos autónomos. </t>
  </si>
  <si>
    <t xml:space="preserve">1.3.5 Impulsar la paridad en la asignación de puestos directivos en el Poder Judicial. </t>
  </si>
  <si>
    <t xml:space="preserve">1.3.6 Impulsar la paridad en presidencias de las comisiones y órganos de gobierno del Poder Legislativo Federal y de los estatales. </t>
  </si>
  <si>
    <t xml:space="preserve">1.3.7 Impulsar la paridad en la asignación de puestos directivos en las comunidades regidas por usos y costumbres. </t>
  </si>
  <si>
    <t>1.3.8 Impulsar la paridad en la asignación de puestos directivos en las empresas y organizaciones sociales.</t>
  </si>
  <si>
    <t>1.3.9 Promover la transversalidad de la igualdad de género en estatutos, normas, procedimientos y plataformas políticas de los partidos.</t>
  </si>
  <si>
    <t xml:space="preserve">1.3.10 Promover la adopción de criterios de paridad en cargos directivos del sistema escolar e instituciones de investigación científica y tecnológica. </t>
  </si>
  <si>
    <t>1.4.1 Promover ante el IFE la aplicación del 2% del gasto de los partidos políticos destinado a capacitación y desarrollo de liderazgos de mujeres.</t>
  </si>
  <si>
    <t xml:space="preserve">1.4.2 Impulsar en el IFE un programa para incorporar a las mujeres pobres e indígenas del medio urbano y rural al padrón electoral. </t>
  </si>
  <si>
    <t xml:space="preserve">1.4.3 Ampliar el conocimiento de las mujeres indígenas para utilizar en su beneficio los instrumentos de defensa de sus derechos humanos. </t>
  </si>
  <si>
    <t xml:space="preserve">1.4.4 Fortalecer acciones y optimizar recursos para la educación cívica y la difusión de los derechos de las mujeres en condiciones de pobreza. </t>
  </si>
  <si>
    <t xml:space="preserve">1.4.5 Impulsar la conformación de organizaciones sociales de mujeres e incentivar su participación en los procesos de consulta ciudadana. </t>
  </si>
  <si>
    <t>1.4.6 Incrementar la participación de las mujeres en la definición, ejecución y evaluación de programas y proyectos de los que son beneficiarias.</t>
  </si>
  <si>
    <t>1.4.7 Integrar organizaciones civiles de mujeres en las contralorías sociales de programas sociales, obras públicas, acciones o servicios, para las mujeres.</t>
  </si>
  <si>
    <t>1.4.8 Promover la creación de observatorios ciudadanos y audiencias críticas para monitorear los avances en la igualdad de mujeres y hombres.</t>
  </si>
  <si>
    <t>1.5.1 Desarrollar lineamientos y códigos de conducta para que los medios de comunicación eliminen estereotipos e imágenes denigrantes de las mujeres.</t>
  </si>
  <si>
    <t>1.5.2 Emprender en medios masivos una campaña permanente de igualdad entre mujeres y hombres y no discriminación por razones de género.</t>
  </si>
  <si>
    <t>1.5.3 Eliminar el lenguaje sexista y excluyente en la comunicación gubernamental escrita y cotidiana.</t>
  </si>
  <si>
    <t>1.5.4 Promover que en las imágenes y en los eventos públicos haya una participación sustantiva de mujeres.</t>
  </si>
  <si>
    <t xml:space="preserve">1.5.5 Difundir en la APF códigos de conducta en contra de la discriminación hacia las mujeres y en favor del lenguaje incluyente. </t>
  </si>
  <si>
    <t xml:space="preserve">1.5.6 Promover la inclusión de las mujeres de los pueblos indígenas en los medios de comunicación. </t>
  </si>
  <si>
    <t>1.5.7 Impulsar la inclusión de mujeres indígenas en el desarrollo de Campañas de Comunicación Social de las dependencias y entidades de la APF.</t>
  </si>
  <si>
    <t>1.5.8 Promover la inclusión de los temas de derechos humanos de las mujeres en los planes de estudio de todos los niveles educativos.</t>
  </si>
  <si>
    <t>1.5.9 Generar la información estadística que permita medir los avances de género y el cambio social y cultural.</t>
  </si>
  <si>
    <t>2.1.1 Fortalecer las acciones para la detección de la violencia contra las mujeres y las niñas en el sistema de salud.</t>
  </si>
  <si>
    <t>2.1.2 Impulsar el cumplimiento de la Norma de Salud 046SSA2-2005.</t>
  </si>
  <si>
    <t>2.1.3 Desarrollar y aplicar un protocolo para la detección y denuncia de violencia hacia mujeres y niñas en centros educativos.</t>
  </si>
  <si>
    <t>2.1.4 Eliminar cualquier imagen, contenido o estereotipo sexista y/o misógino de libros de texto en educación básica, media y media superior.</t>
  </si>
  <si>
    <t>2.1.5 Promover la elaboración de códigos de conducta y guías para la eliminación de contenidos misóginos y discriminatorios.</t>
  </si>
  <si>
    <t>2.1.6 Eliminar estereotipos sexistas y/o misóginos en los mensajes o anuncios de publicidad.</t>
  </si>
  <si>
    <t>2.1.7 Eliminar la exhibición o tolerancia de la violencia hacia las mujeres en los medios de comunicación impresos y audiovisuales.</t>
  </si>
  <si>
    <t>2.1.8 Elaborar una guía y promover acciones para eliminar la estigmatización de las víctimas de feminicidios y delitos sexuales en los medios.</t>
  </si>
  <si>
    <t xml:space="preserve">2.1.9 Realizar campañas permanentes para difundir el derecho de mujeres y niñas a una vida libre de violencia y los contenidos de la LGAMVLV. </t>
  </si>
  <si>
    <t xml:space="preserve">2.1.10 Promover el conocimiento de las mujeres sobre la localización de los servicios de atención a la violencia de género. </t>
  </si>
  <si>
    <t>2.2.1 Establecer códigos de conducta en las escuelas para eliminar la violencia entre varones, mujeres, niñas y adolescentes.</t>
  </si>
  <si>
    <t xml:space="preserve">2.2.2 Establecer mecanismos de detección y sanción del maltrato docente. </t>
  </si>
  <si>
    <t xml:space="preserve">2.2.3 Promover la creación de una instancia para recibir y atender denuncias de maltrato, hostigamiento y acoso sexual en las escuelas. </t>
  </si>
  <si>
    <t>2.2.4 Establecer un mecanismo para detectar violencia escolar y familiar en el sistema escolar.</t>
  </si>
  <si>
    <t>2.2.5 Incorporar talleres y materiales pedagógicos auxiliares para educar en la no violencia, la tolerancia, las nuevas masculinidades.</t>
  </si>
  <si>
    <t>2.2.6 Incorporar en los planes de estudio el tema de la igualdad sustantiva entre mujeres y hombres.</t>
  </si>
  <si>
    <t xml:space="preserve">2.2.7 Promover la formación docente sensible al género, el respeto a los derechos humanos y la no violencia. </t>
  </si>
  <si>
    <t>2.2.8 Desarrollar campañas y acciones para difundir entre las familias las consecuencias del maltrato y la violencia familiar.</t>
  </si>
  <si>
    <t xml:space="preserve">2.2.9 Desarrollar campañas y acciones de prevención sobre la explotación y trata de personas. </t>
  </si>
  <si>
    <t>2.2.10 Promover campañas efectivas de sana convivencia e integración familiar.</t>
  </si>
  <si>
    <t>2.3.1 Fortalecer a las IMEF y a las IMM con unidades de atención, referencia y contrarreferencia para las mujeres y niñas víctimas de violencia.</t>
  </si>
  <si>
    <t xml:space="preserve">2.3.2 Fortalecer y estandarizar la calidad de los servicios de atención telefónica en las denuncias y casos de violencia. </t>
  </si>
  <si>
    <t>2.3.3 Fomentar el funcionamiento de los servicios de atención telefónica las 24 horas del día, los 365 días del año.</t>
  </si>
  <si>
    <t>2.3.4 Estandarizar el procedimiento para la expedición y aplicación de las órdenes de protección y garantizar su expedición.</t>
  </si>
  <si>
    <t>2.3.5 Fortalecer e incrementar los centros de atención integral, de justicia, albergues, refugios, y casas de tránsito.</t>
  </si>
  <si>
    <t xml:space="preserve">2.3.6 Incrementar y mejorar los refugios para las víctimas de trata y diferenciarlos de los de atención a otros tipos de violencia. </t>
  </si>
  <si>
    <t>2.3.7 Crear módulos de atención y orientación a las personas víctimas de violencia de género a nivel estatal y municipal.</t>
  </si>
  <si>
    <t>2.3.8 Integrar un registro de acosadores, hostigadores y agresores sexuales familiares, laborales, escolares, institucionales y en el transporte público, integrado a BANAVIM.</t>
  </si>
  <si>
    <t>2.3.9 Impulsar la creación de un 01800 en todo el país para direccionar a víctimas de violencia.</t>
  </si>
  <si>
    <t>2.3.10 Consolidar la instrumentación de los Protocolos Alba y Amber y promover un sistema nacional de información sobre personas desaparecidas.</t>
  </si>
  <si>
    <t>2.4.1 Traducir con enfoque de interculturalidad y en lengua indígena, el contenido de la LGAMVLV y los servicios que se prestan.</t>
  </si>
  <si>
    <t xml:space="preserve">2.4.2 Realizar campañas radiofónicas en lenguas indígenas para difundir los contenidos de la LGAMVLV, los servicios y líneas telefónicas de atención. </t>
  </si>
  <si>
    <t>2.4.3 Difundir en espacios públicos los teléfonos de servicios de atención a las mujeres víctimas de violencia.</t>
  </si>
  <si>
    <t>2.4.4 Incorporar acciones dirigidas a los servicios de atención de la violencia en contra de niñas y mujeres jornaleras.</t>
  </si>
  <si>
    <t>2.4.5 Promover la formación de personal indígena, para brindar servicios de atención a mujeres, niñas y adultas mayores, víctimas de violencia.</t>
  </si>
  <si>
    <t>2.4.6 Incorporar en los fondos destinados a municipios indígenas, compromisos con autoridades para erradicar: venta de mujeres y niñas y matrimonios forzados</t>
  </si>
  <si>
    <t>2.4.7 Sensibilizar y capacitar a las autoridades indígenas en los contenidos de la LGAMVLV.</t>
  </si>
  <si>
    <t>2.4.8 Integrar una Red de Promotores de la no violencia hacia las mujeres y nuevas masculinidades no violentas, en comunidades indígenas.</t>
  </si>
  <si>
    <t xml:space="preserve">2.4.9 Integrar programas de prevención y atención de la violencia para mujeres discapacitadas y migrantes en sus programas especiales. </t>
  </si>
  <si>
    <t>2.4.10 Traducir en lenguajes Braille y de señas contenidos y alcances de la LGAMVLV y teléfonos de servicios para su atención.</t>
  </si>
  <si>
    <t>2.5.1 Impulsar la creación de unidades especializadas en violencia y delitos contra las mujeres en las instituciones de procuración de justicia.</t>
  </si>
  <si>
    <t>2.5.2 Promover la armonización de protocolos de investigación policial de homicidios de mujeres y elaborar indicadores de impacto.</t>
  </si>
  <si>
    <t>2.5.3 Promover la aplicación de protocolos, manuales, criterios ministeriales, servicios periciales y de impartición de justicia con perspectiva de género.</t>
  </si>
  <si>
    <t>2.5.4 Propiciar la tipificación del delito de trata de personas en las entidades federativas.</t>
  </si>
  <si>
    <t>2.5.5 Propiciar la tipificación y el registro del feminicidio en las entidades federativas.</t>
  </si>
  <si>
    <t>2.5.6 Fortalecer la formación del Ministerio Público Federal, peritos técnicos, intérpretes, traductores y jueces, con enfoque de género.</t>
  </si>
  <si>
    <t>2.5.7 Impulsar la creación de un sistema de Defensoría Pública, para seguimiento de tratados y convenciones internacionales de la mujer.</t>
  </si>
  <si>
    <t>2.5.8 Impulsar la creación de un sistema de Defensoría Pública con abogadas/os indígenas con perspectiva de género e interculturalidad.</t>
  </si>
  <si>
    <t>2.5.9 Implementar una estrategia intersectorial dirigida a la atención y protección de mujeres y niñas migrantes víctimas de tráfico, trata, abuso sexual y secuestro.</t>
  </si>
  <si>
    <t xml:space="preserve">2.5.10 Fortalecer la generación de estadísticas de género en la procuración e impartición de justicia en el SNIEG. </t>
  </si>
  <si>
    <t xml:space="preserve">3.1.1 Fomentar la capacitación laboral para integrar mujeres en los sectores con mayor potencial productivo. </t>
  </si>
  <si>
    <t xml:space="preserve">3.1.2 Promover la certificación de competencias para fortalecer la empleabilidad de las mujeres. </t>
  </si>
  <si>
    <t xml:space="preserve">3.1.3 Promover la capacitación de las mujeres en ocupaciones no tradicionales para ampliar sus oportunidades y mejorar sus ingresos. </t>
  </si>
  <si>
    <t>3.1.4 Realizar capacitación laboral para incrementar la inclusión de las mujeres con discapacidad, en el sector productivo.</t>
  </si>
  <si>
    <t xml:space="preserve">3.1.5 Impulsar incentivos a las empresas que contraten al menos 40% de personal femenino en su plantilla laboral. </t>
  </si>
  <si>
    <t xml:space="preserve">3.1.6 Ofrecer incentivos a las empresas que provean servicios de cuidado infantil a sus trabajadoras y trabajadores. </t>
  </si>
  <si>
    <t>3.1.7 Generar fuentes de ingresos sostenibles para mujeres de comunidades con altos niveles de marginación.</t>
  </si>
  <si>
    <t>3.1.8 Generar alternativas de trabajo remunerado e ingreso para mujeres jóvenes en situación de mayor vulnerabilidad.</t>
  </si>
  <si>
    <t>3.1.9 Establecer medidas que disminuyan el costo de las empresas por el seguro de maternidad.</t>
  </si>
  <si>
    <t>3.1.10 Fomentar la igualdad salarial y la promoción de cuadros femeninos en el sector público.</t>
  </si>
  <si>
    <t>3.2.1 Impulsar la creación de una instancia en la STPS para incentivar el cumplimiento del Convenio 100 de OIT.</t>
  </si>
  <si>
    <t>3.2.2 Adecuar procedimientos para garantizar la seguridad social de las mujeres de acuerdo con sus ciclos laborales.</t>
  </si>
  <si>
    <t>3.2.3 Garantizar la portabilidad de derechos a la seguridad social de las mujeres entre los diversos subsistemas.</t>
  </si>
  <si>
    <t xml:space="preserve">3.2.4 Promover el derecho de protección social universal de las mujeres. </t>
  </si>
  <si>
    <t xml:space="preserve">3.2.5 Garantizar los derechos laborales de las mujeres jornaleras agrícolas, sus hijos e hijas, incluyendo salario y seguridad social. </t>
  </si>
  <si>
    <t>3.2.6 Promover la incorporación de cláusulas que incluyan los intereses y demandas de las mujeres, en los contratos colectivos.</t>
  </si>
  <si>
    <t>3.2.7 Promover acciones afirmativas para facilitar la participación de las mujeres sindicalizadas en los mecanismos de concertación entre los sectores productivos.</t>
  </si>
  <si>
    <t xml:space="preserve">3.2.8 Promover acciones afirmativas para incrementar la participación de las mujeres en espacios laborales tradicionalmente muy masculinizados. </t>
  </si>
  <si>
    <t xml:space="preserve">3.3.1 Impulsar la creación de la Banca para la Mujer, como banca de desarrollo con asesoría financiera, técnica, tecnológica y comercial a emprendedoras. </t>
  </si>
  <si>
    <t>3.3.2 Incentivar que las cajas y cooperativas accedan a los fondos del micro-financiamiento con esquemas amigables para las mujeres.</t>
  </si>
  <si>
    <t xml:space="preserve">3.3.3 Facilitar el acceso a financiamiento y capital para emprendedoras. </t>
  </si>
  <si>
    <t xml:space="preserve">3.3.4 Impulsar la formación de capacidades administrativas y financieras de las mujeres para desarrollar proyectos productivos. </t>
  </si>
  <si>
    <t>3.3.5 Consolidar proyectos productivos de mujeres en la micro, pequeña y mediana empresa.</t>
  </si>
  <si>
    <t>3.3.6 Articular cadenas productivas y comerciales de micro y Pymes de emprendedoras mediante incentivos crediticios, capacitación y acompañamiento institucional integral.</t>
  </si>
  <si>
    <t>3.3.7 Facilitar el acceso de las mujeres a los créditos y fondos que promuevan sus posibilidades emprendedoras.</t>
  </si>
  <si>
    <t xml:space="preserve">3.3.8 Diseñar proyectos de economía social para emprendedoras con perspectiva de inversión rentable no asistencialista. </t>
  </si>
  <si>
    <t>3.3.9 Introducir la perspectiva de género en los contratos constitutivos de los fondos establecidos para proyectos productivos.</t>
  </si>
  <si>
    <t>3.3.10 Generar las estadísticas económicas para conocer y evaluar la situación económico-financiera y su impacto en el bienestar de las mujeres.</t>
  </si>
  <si>
    <t>3.4.1 Promover que los Programas de Certificación de Derechos y de Mejora Regulatoria incrementen el acceso de mujeres a bienes inmuebles, agua y servicios financieros.</t>
  </si>
  <si>
    <t xml:space="preserve">3.4.2 Impulsar la participación de las mujeres en el sector emprendedor rural por medio de la asistencia técnica. </t>
  </si>
  <si>
    <t xml:space="preserve">3.4.3 Realizar acciones afirmativas para incrementar la participación de las mujeres rurales en proyectos productivos de alimentos básicos. </t>
  </si>
  <si>
    <t xml:space="preserve">3.4.4 Fortalecer las capacidades técnicas, administrativas, financieras y gerencias de las empresas de las mujeres en la economía social. </t>
  </si>
  <si>
    <t xml:space="preserve">3.4.5 Impulsar proyectos productivos, turísticos y de conservación del medio ambiente especialmente para las mujeres indígenas y del sector rural. </t>
  </si>
  <si>
    <t xml:space="preserve">3.4.6 Fortalecer a MiPyME's artesanales, turísticas, industriales o agrícolas de mujeres, con asesoría técnica. </t>
  </si>
  <si>
    <t xml:space="preserve">3.4.7 Fomentar el acceso de las mujeres a los financiamientos en las comunidades indígenas. </t>
  </si>
  <si>
    <t>3.4.8 Impulsar el uso de nuevas tecnologías en los proyectos productivos diseñados para mujeres.</t>
  </si>
  <si>
    <t>3.4.9 Fomentar el acceso de las mujeres a los recursos hídricos.</t>
  </si>
  <si>
    <t xml:space="preserve">3.4.10 Promover el uso de la información de los mercados en los proyectos productivos de las mujeres. </t>
  </si>
  <si>
    <t xml:space="preserve">3.5.1 Impulsar la ratificación del Convenio 156 de la OIT. </t>
  </si>
  <si>
    <t>3.5.2 Impulsar la conformación de empresas sociales que brinden servicios de cuidado con esquemas mixtos de trabajo remunerado y voluntario.</t>
  </si>
  <si>
    <t xml:space="preserve">3.5.3 Fomentar el crecimiento de los servicios de guarderías y centros de cuidado diario para dependientes, con horario extendido. </t>
  </si>
  <si>
    <t xml:space="preserve">3.5.4 Impulsar la creación de casas de día para discapacitados, ancianos y enfermos crónicos, en el sector social y en la asistencia privada. </t>
  </si>
  <si>
    <t xml:space="preserve">3.5.5 Fomentar la expedición de licencias de paternidad para el cuidado de las niñas y niños. </t>
  </si>
  <si>
    <t>3.5.6 Difundir en los centros de trabajo los derechos de los varones a licencias de paternidad y sus responsabilidades domésticas y de cuidados.</t>
  </si>
  <si>
    <t>3.5.7 Promover esquemas y horarios de trabajo que faciliten la conciliación de las responsabilidades laborales con vida personal y familia.</t>
  </si>
  <si>
    <t>3.6.1 Instrumentar esquemas de protección y seguridad social para las personas que realizan trabajos domésticos remunerados.</t>
  </si>
  <si>
    <t>3.6.2 Diseñar esquemas de acceso a los servicios de salud para las trabajadoras domésticas remuneradas.</t>
  </si>
  <si>
    <t>3.6.3 Promover la organización mutualista de las trabajadoras domésticas remuneradas.</t>
  </si>
  <si>
    <t>3.6.4 Promover la capacitación y la certificación de las trabajadoras domésticas remuneradas para mejorar su empleabilidad.</t>
  </si>
  <si>
    <t>3.6.5 Promover guarderías para los hijos e hijas de las trabajadoras domésticas remuneradas.</t>
  </si>
  <si>
    <t>3.6.6 Promover el reconocimiento social del trabajo doméstico sea éste remunerado o no.</t>
  </si>
  <si>
    <t>3.6.7 Generar mejores estadísticas sobre el trabajo doméstico remunerado y no remunerado.</t>
  </si>
  <si>
    <t>3.7.1 Promover los acuerdos del Consenso de Brasilia sobre reconocimiento del valor social y económico del trabajo doméstico no remunerado.</t>
  </si>
  <si>
    <t>3.7.2 Promover políticas y campañas que posibiliten la corresponsabilidad familiar en el ámbito privado.</t>
  </si>
  <si>
    <t>3.7.3 Promover programas concurrentes de infraestructura y equipamiento de vivienda para hogares con jefatura femenina en municipios prioritarios.</t>
  </si>
  <si>
    <t>3.7.4 Generar programas que incentiven la asistencia a la escuela de mujeres adolescentes y jóvenes dedicados al trabajo doméstico no remunerado.</t>
  </si>
  <si>
    <t xml:space="preserve">3.7.5 Consolidar la Encuesta Nacional de Uso del Tiempo como instrumento de sustento para las políticas públicas de género. </t>
  </si>
  <si>
    <t>3.7.6 Generar estadísticas con perspectiva de género sobre el trabajo doméstico no remunerado y de cuidado.</t>
  </si>
  <si>
    <t>4.1.1 Incorporar alternativas de economía de traspatio en hogares con jefatura femenina, principalmente indígenas, rurales y pobres.</t>
  </si>
  <si>
    <t>4.1.2 Incorporar a las jefas de hogares con carencia alimentaria a un sistema de protección social y capacitarlas para el autocuidado.</t>
  </si>
  <si>
    <t>4.1.3 Fortalecer el desarrollo de capacidades de las adultas mayores, jóvenes, adolescentes y niñas en hogares carentes con jefaturas femeninas.</t>
  </si>
  <si>
    <t xml:space="preserve">4.1.4 Garantizar a mujeres indígenas jefas de familia el acceso a servicios básicos en materia de salud y educación. </t>
  </si>
  <si>
    <t xml:space="preserve">4.1.5 Fortalecer el desarrollo de capacidades de las niñas y mujeres indígenas en hogares con jefatura femenina. </t>
  </si>
  <si>
    <t>4.1.6 Garantizar a las mujeres en edad fértil los servicios de prevención y atención en salud sexual y reproductiva.</t>
  </si>
  <si>
    <t>4.1.7 Garantizar servicios de salud básicos, de prevención y atención a las mujeres reclusas y a sus hijos e hijas.</t>
  </si>
  <si>
    <t>4.1.8 Ampliar el acceso al financiamiento para adquisición y mejora de la vivienda para las jefas de hogar.</t>
  </si>
  <si>
    <t>4.1.9 Diseñar alternativas mixtas de autoconstrucción de vivienda para las jefas de hogar con empresas de responsabilidad social.</t>
  </si>
  <si>
    <t>4.2.1 Fortalecer y mejorar la infraestructura de los servicios de salud para las mujeres en todos sus ciclos de vida.</t>
  </si>
  <si>
    <t>4.2.2 Fomentar la formación en género e intersectorialidad del personal que brindan los servicios de salud.</t>
  </si>
  <si>
    <t>4.2.3 Difundir los derechos sexuales y reproductivos de las mujeres, el derecho al consentimiento previo e informado, incluyendo a población indígena.</t>
  </si>
  <si>
    <t>4.2.4 Impulsar esquemas integrales de servicios de salud sexual y reproductiva y prevención de VIH para adolescentes, jóvenes y mujeres adultas.</t>
  </si>
  <si>
    <t>4.2.5 Instrumentar acciones para facilitar el acceso de las adolescentes a la anticoncepción de emergencia en todo el sistema de salud.</t>
  </si>
  <si>
    <t>4.2.6 Realizar campañas para prevenir embarazos no deseados y ETS especialmente dirigidas a población femenina adolescente y joven.</t>
  </si>
  <si>
    <t>4.2.7 Fortalecer programas de detección oportuna de diabetes, cáncer de mama, cérvico-uterino, hipertensión y obesidad.</t>
  </si>
  <si>
    <t>4.2.8 Reducir la mortalidad materna y fortalecer la atención perinatal con enfoque de interculturalidad.</t>
  </si>
  <si>
    <t xml:space="preserve">4.2.9 Impulsar el cumplimiento de la Norma Oficial Mexicana NOM-005-SSA2-1993, de los servicios de planificación familiar en todo el sector salud a nivel nacional. </t>
  </si>
  <si>
    <t>4.2.10 Fortalecer la prevención y atención de las adicciones con perspectiva de género</t>
  </si>
  <si>
    <t>4.3.1 Promover mecanismos de financiamiento para la adquisición y mejora de las viviendas de las mujeres pobres.</t>
  </si>
  <si>
    <t xml:space="preserve">4.3.2 Apoyar alternativas de autoconstrucción de viviendas para las mujeres. </t>
  </si>
  <si>
    <t>4.3.3 Incrementar los apoyos para el mejoramiento y ampliación de las viviendas propiedad de mujeres.</t>
  </si>
  <si>
    <t>4.3.4 Diseñar esquemas crediticios y de fomento para la adquisición de vivienda nueva para las mujeres jóvenes, solteras y adultas mayores.</t>
  </si>
  <si>
    <t>4.3.5 Desarrollar acciones afirmativas para facilitar el acceso de las madres en hogares ampliados a la propiedad de la vivienda.</t>
  </si>
  <si>
    <t>4.3.6 Diseñar acciones afirmativas para que las mujeres con discapacidad y adultas mayores tengan acceso a la propiedad de una vivienda.</t>
  </si>
  <si>
    <t xml:space="preserve">4.3.7 Realizar acciones afirmativas para que mujeres víctimas de desastres, reinsertadas, discapacitadas, o adultas mayores puedan rehabitar, regularizar o adquirir vivienda. </t>
  </si>
  <si>
    <t>4.4.1 Proveer y otorgar becas para elevar la retención femenina en educación media superior y superior.</t>
  </si>
  <si>
    <t>4.4.2 Impulsar acciones afirmativas en becas de licenciatura y posgrados para la integración de mujeres en carreras científicas y técnicas.</t>
  </si>
  <si>
    <t>4.4.3 Promover la incorporación de las niñas y jóvenes en el manejo y conocimiento de las TIC.</t>
  </si>
  <si>
    <t>4.4.4 Impulsar el incremento de las escuelas de tiempo completo en todo el territorio nacional.</t>
  </si>
  <si>
    <t>4.4.5 Promover el acceso de madres jóvenes y jóvenes embarazadas a becas de apoyo para continuar sus estudios.</t>
  </si>
  <si>
    <t>4.4.6 Desarrollar un marco normativo administrativo que garantice la retención escolar de madres adolescentes y estudiantes embarazadas.</t>
  </si>
  <si>
    <t>4.4.7 Incentivar el acceso de las mujeres indígenas en todos los niveles de educación mediante el otorgamiento de becas.</t>
  </si>
  <si>
    <t>4.4.8 Impulsar una cruzada nacional para abatir analfabetismo y rezago escolar con especial atención en niñas, adolescentes jornaleras agrícolas y migrantes.</t>
  </si>
  <si>
    <t>4.4.9 Promover la educación básica y media superior de las mujeres con discapacidad, con VIH-SIDA y adultas mayores.</t>
  </si>
  <si>
    <t xml:space="preserve">4.4.10 Desarrollar acciones afirmativas para incrementar la inclusión de las mujeres en el Sistema Nacional de Investigadores. </t>
  </si>
  <si>
    <t xml:space="preserve">4.5.1 Procurar la construcción y adecuación de espacios escolares deportivos con infraestructura y servicios que contemplen las necesidades de las mujeres. </t>
  </si>
  <si>
    <t>4.5.2 Fortalecer la formación deportiva de niñas, adolescentes y jóvenes que incremente su participación en competencias nacionales e internacionales.</t>
  </si>
  <si>
    <t xml:space="preserve">4.5.3 Diversificar las actividades deportivas de las mujeres en las escuelas de educación básica y media superior. </t>
  </si>
  <si>
    <t xml:space="preserve">4.5.4 Promover que todos los programas de fomento deportivo se diseñen con perspectiva de género. </t>
  </si>
  <si>
    <t>4.5.5 Fomentar las actividades deportivas para mujeres adultas en los municipios.</t>
  </si>
  <si>
    <t xml:space="preserve">4.5.6 Promover círculos de lectura y apreciación literaria presenciales y virtuales para mujeres trabajadoras remuneradas y no remuneradas. </t>
  </si>
  <si>
    <t>4.5.7 Incentivar la creación de empresarias de industrias culturales con acciones específicas para mujeres creadoras y artesanas.</t>
  </si>
  <si>
    <t>4.5.8 Implementar talleres de cultura y arte: música, pintura, teatro, cine, danza y creación literaria, para niñas, adolescentes y jóvenes.</t>
  </si>
  <si>
    <t>4.5.9 Fomentar y promover talleres y espacios de expresión artísticas para las mujeres.</t>
  </si>
  <si>
    <t>4.5.10 Promover expresiones artísticas que contribuyan a la eliminación de los estereotipos de género.</t>
  </si>
  <si>
    <t>4.6.1 Garantizar que los esquemas de programas alimentarios incorporen a niñas y mujeres embarazadas.</t>
  </si>
  <si>
    <t>4.6.2 Fomentar la generación de ocupaciones entre las mujeres pobres, mediante el apoyo a la creación y consolidación de proyectos productivos.</t>
  </si>
  <si>
    <t>4.6.3 Fortalecer los programas de becas para niñas que viven en los municipios de la cruzada contra el hambre.</t>
  </si>
  <si>
    <t>4.6.4 Promover programas de autoconstrucción de vivienda y títulos de propiedad para mujeres en pobreza.</t>
  </si>
  <si>
    <t>4.6.5 Consolidar los programas de infraestructura básica de electricidad y alcantarillado que beneficie a las mujeres en zonas de alta marginación</t>
  </si>
  <si>
    <t>4.6.6 Asegurar infraestructura para que las mujeres practiquen deportes en zonas de alta marginación</t>
  </si>
  <si>
    <t>4.6.7 Fortalecer la estrategia de inclusión y bienestar social para niñas y mujeres que viven en municipios de la cruzada contra el hambre</t>
  </si>
  <si>
    <t>4.6.8 Desarrollar programas para abatir la desnutrición infantil aguda y mejorar los indicadores de peso y talla de la niñez</t>
  </si>
  <si>
    <t>4.7.1 Fortalecer los esquemas de financiamiento para vivienda dirigidos a adultas mayores.</t>
  </si>
  <si>
    <t>4.7.2 Diseñar esquemas de apoyos para el trabajo de cuidado que realizan las adultas mayores</t>
  </si>
  <si>
    <t>4.7.3 Garantizar un acceso oportuno y de calidad a la atención geriátrica de mujeres mayores.</t>
  </si>
  <si>
    <t>4.7.4 Promover los programas dirigidos a adultas mayores para concluir grados escolares de la educación formal.</t>
  </si>
  <si>
    <t>4.7.5 Fomentar los programas de turismo y esparcimiento dirigidos a mujeres mayores.</t>
  </si>
  <si>
    <t>4.7.6 Fomentar programas de pensión alimentaria para adultas mayores.</t>
  </si>
  <si>
    <t>4.7.7 Promover actividades de deporte y bienestar físico de acuerdo a requerimientos específicos de las adultas mayores.</t>
  </si>
  <si>
    <t>4.7.8 Diseñar programas sociales específicos para jefas de hogar adultas mayores</t>
  </si>
  <si>
    <t>4.7.9 Realizar campañas de difusión de la contribución de adultas mayores en actividades domésticas y de cuidado de hogares.</t>
  </si>
  <si>
    <t>4.7.10 Fortalecer la política de envejecimiento activo promoviendo el acceso al desarrollo de capacidades de adultos mayores.</t>
  </si>
  <si>
    <t>5.1.1 Generar mapas de riesgo de violencia comunitaria por género y edad a partir de indicadores delictivos, de lesiones, denuncias, llamadas, etc.</t>
  </si>
  <si>
    <t>5.1.3 Promover programas de vecinos vigilantes para la protección de mujeres y niñas.</t>
  </si>
  <si>
    <t>5.1.4 Incorporar acciones especiales para reducir conductas, prácticas violentas y de riesgo entre varones adolescentes y jóvenes en los espacios comunitarios.</t>
  </si>
  <si>
    <t xml:space="preserve">5.1.5 Mejorar la coordinación entre gobiernos y promover la eficacia en la atención de denuncias de mujeres y niñas. </t>
  </si>
  <si>
    <t>5.1.6 Integrar comités ciudadanos, observatorios sociales y redes ciudadanas incluyendo las virtuales de mujeres, para la seguridad comunitaria.</t>
  </si>
  <si>
    <t>5.1.7 Promover condiciones de movilidad segura, seguridad vial y peatonal, para niñas, mujeres y ancianas en los entornos comunitarios.</t>
  </si>
  <si>
    <t>5.1.8 Promover medios de resolución de conflictos comunitarios, barriales, escolares, y otros que afecten la seguridad de mujeres y niñas.</t>
  </si>
  <si>
    <t>5.2.1 Identificar factores sociales de vulnerabilidad de género en la prevención y atención a riesgos de desastres naturales y antropogénicos.</t>
  </si>
  <si>
    <t>5.2.2 Incorporar aspectos culturales y de género ligados al uso y aprovechamiento de los recursos territoriales en comunidades afectadas por desastres.</t>
  </si>
  <si>
    <t>5.2.3 Incorporar las necesidades y riesgos de mujeres y niñas en el diseño de los planes de evacuación o desalojo.</t>
  </si>
  <si>
    <t>5.2.4 Incorporar la perspectiva de género en los programas de Protección Civil.</t>
  </si>
  <si>
    <t>5.2.5 Promover la integración de comités de protección civil en zonas de riesgo de desastre con participación de mujeres de todas las edades.</t>
  </si>
  <si>
    <t>5.2.6 Asegurar la integridad y los derechos humanos de mujeres y niñas, en albergues y refugios de personas afectadas por desastres.</t>
  </si>
  <si>
    <t>5.2.7 Respetar el derecho a la intimidad de las mujeres durante la evacuación, la atención y la emergencia.</t>
  </si>
  <si>
    <t>5.3.1 Impulsar acciones de seguridad vial, señalización, pasos peatonales, etcétera para incrementar la movilidad segura de mujeres y niñas.</t>
  </si>
  <si>
    <t>5.3.2 Fomentar la construcción, conservación y remodelación del espacio público con condiciones adecuadas y seguras para mujeres, niñas y niños.</t>
  </si>
  <si>
    <t xml:space="preserve">5.3.3 Mejorar el alumbrado en parques y calles para incrementar la seguridad de mujeres y niñas. </t>
  </si>
  <si>
    <t xml:space="preserve">5.3.4 Promover acciones de seguridad en el transporte y esquemas de movilidad segura para mujeres en cualquier tipo de transporte. </t>
  </si>
  <si>
    <t xml:space="preserve">5.3.5 Mejorar espacios e instalaciones para mujeres, niñas, adolescentes, discapacitadas y adultas mayores en instalaciones públicas dedicadas al transporte. </t>
  </si>
  <si>
    <t>5.3.6 Promover estímulos para que las empresas del transporte adopten acciones de movilidad segura para mujeres y niñas.</t>
  </si>
  <si>
    <t>5.3.7 Promover la capacitación y certificación de operadores de transporte a favor de la seguridad vial y la movilidad segura con perspectiva de género.</t>
  </si>
  <si>
    <t>5.3.8 Promover espacios exclusivos para mujeres, niñas, adolescentes, adultas mayores y personas con discapacidad en el transporte público.</t>
  </si>
  <si>
    <t>5.3.9 Promover la instalación de sistemas de video-vigilancia en el transporte público para identificar a agresores de mujeres y niñas.</t>
  </si>
  <si>
    <t>5.3.10 Promover módulos de atención expedita y eficiente para denuncias de violencia y delitos en el transporte público.</t>
  </si>
  <si>
    <t>5.4.1 Fomentar diseños urbanos compactos con perspectiva de género para impulsar la conciliación, convivencia familiar, corresponsabilidad y recreación.</t>
  </si>
  <si>
    <t>5.4.2 Incorporar la participación de mujeres para mejorar las condiciones habitacionales y su entorno, en coordinación con los gobiernos locales.</t>
  </si>
  <si>
    <t>5.4.3 Fortalecer la coordinación y cooperación entre los tres órdenes de gobierno y la sociedad en pro de una movilidad segura.</t>
  </si>
  <si>
    <t>5.4.4 Vincular las acciones culturales con el programa de rescate de espacios públicos para convivencia familiar.</t>
  </si>
  <si>
    <t>5.4.5 Promover cruces vecinales seguros y accesibles, en vialidades urbanas primarias para la protección de mujeres, niñas y niños.</t>
  </si>
  <si>
    <t>5.4.6 Promover la construcción de espacios de convivencia comunitaria para mujeres y niñas.</t>
  </si>
  <si>
    <t>5.5.1 Incorporar perspectiva de género en la Estrategia Nacional de Cambio Climático.</t>
  </si>
  <si>
    <t>5.5.2 Alinear y coordinar programas federales e inducir un crecimiento verde incluyente con enfoque de intercultural y de género.</t>
  </si>
  <si>
    <t xml:space="preserve">5.5.3 Incorporar a organizaciones civiles en el ordenamiento ecológico, desarrollo y aprovechamiento sustentable de los recursos naturales con perspectiva de género. </t>
  </si>
  <si>
    <t xml:space="preserve">5.5.4 Promover observatorios ciudadanos para el monitoreo, evaluación y rendición de cuentas para las acciones de género, hábitat y medio ambiente. </t>
  </si>
  <si>
    <t>5.5.5 Impulsar programas tendientes a reducir las brechas de género en el acceso, uso y aprovechamiento de los recursos naturales.</t>
  </si>
  <si>
    <t>5.5.6 Impulsar la igualdad de género en el aprovechamiento y sustentabilidad de los recursos naturales: agua, pesca, agricultura, ganadería, energías renovables.</t>
  </si>
  <si>
    <t>5.5.7 Promover actividades de pesca y acuacultura sustentables para mujeres en zonas costeras y fluviales.</t>
  </si>
  <si>
    <t>5.5.8 Impulsar el saneamiento y abasto de agua para consumo humano y uso doméstico, en zonas rurales donde las mujeres abastecen.</t>
  </si>
  <si>
    <t>5.5.9 Asegurar que los instrumentos financieros para la mitigación, adaptación y reducción de la vulnerabilidad beneficien igualitariamente a mujeres y niñas.</t>
  </si>
  <si>
    <t xml:space="preserve">5.5.10 Promover un sistema de información sobre cambio climático que genere datos e indicadores desagregados por sexo. </t>
  </si>
  <si>
    <t xml:space="preserve">6.1.1 Integrar los derechos humanos de mujeres y niñas, en las legislaciones y reglamentos nacionales, de acuerdo al Artículo 1° Constitucional. </t>
  </si>
  <si>
    <t>6.1.2 Promover los acuerdos legislativos necesarios para las reformas en favor de la armonización de los marcos normativos.</t>
  </si>
  <si>
    <t>6.1.3 Promover la aplicación de convenciones y tratados internacionales de derechos humanos de las mujeres, en los tres Poderes de la Unión.</t>
  </si>
  <si>
    <t>6.1.4 Garantizar el cumplimiento de las sentencias de organismos nacionales e internacionales en las violaciones a los derechos de las mujeres.</t>
  </si>
  <si>
    <t>6.1.5. Cumplir y hacer cumplir los acuerdos del Sistema Nacional para la Igualdad entre Mujeres y Hombres.</t>
  </si>
  <si>
    <t>6.1.6. Coordinar la difusión de campañas masivas de los derechos políticos, civiles, económicos, sociales y ambientales de las mujeres y las niñas.</t>
  </si>
  <si>
    <t>6.1.7 Disponer de información de calidad, oportuna y confiable sobre los avances legislativos.</t>
  </si>
  <si>
    <t>6.2.1 Desarrollar medidas y acciones a favor de la paridad de género en los cargos públicos.</t>
  </si>
  <si>
    <t xml:space="preserve">6.2.2 Desarrollar medidas para impulsar la paridad de género en la participación política en los tres niveles de gobierno. </t>
  </si>
  <si>
    <t>6.2.3 Desarrollar y promover medidas y acciones a favor de la paridad en los cargos del Poder Judicial.</t>
  </si>
  <si>
    <t>6.2.4 Desarrollar medidas y acciones para promover la paridad en los cargos en el Poder Legislativo.</t>
  </si>
  <si>
    <t xml:space="preserve">6.2.5 Desarrollar y promover medidas a favor de la paridad en los cargos directivos de las empresas privadas y dependencias públicas. </t>
  </si>
  <si>
    <t>6.2.6 Desarrollar y promover medidas y acciones a favor de la paridad en los cargos directivos de las organizaciones civiles.</t>
  </si>
  <si>
    <t>6.2.7 Desarrollar y promover acciones a favor de la paridad en los cargos directivos y programas de los medios de comunicación.</t>
  </si>
  <si>
    <t>6.2.8 Desarrollar y promover medidas a favor de la paridad en los cargos directivos de los centros educativos y de investigación.</t>
  </si>
  <si>
    <t>6.2.9 Promover medidas a favor de la paridad en el sector privado.</t>
  </si>
  <si>
    <t>6.3.1 Promover acciones afirmativas en los programas sectoriales, regionales, institucionales y especiales, acordes con el PROIGUALDAD.</t>
  </si>
  <si>
    <t>6.3.2 Desarrollar y consolidar los mecanismos de coordinación institucional en materia de género en entidades federativas y municipios.</t>
  </si>
  <si>
    <t>6.3.3 Promover la adopción de presupuestos etiquetados para la igualdad de género en los gobiernos de las entidades federativas y municipios.</t>
  </si>
  <si>
    <t>6.3.4 Promover la transparencia y rendición de cuentas en el ejercicio de los recursos para la igualdad.</t>
  </si>
  <si>
    <t>6.3.5 Evaluar los programas que promueven la reducción de la brechas de desigualdad de género en el Programa Anual de Evaluación.</t>
  </si>
  <si>
    <t>6.3.6 Desarrollar y promover la adopción de marcos, directrices, manuales e indicadores, para la política nacional de igualdad de género.</t>
  </si>
  <si>
    <t>6.3.7 Incorporar los objetivos de la Política Nacional para la Igualdad en la mejora de la gestión y el presupuesto por resultados.</t>
  </si>
  <si>
    <t>6.3.8 Consolidar el desarrollo de las estadísticas para la igualdad, estableciéndolas como información de interés nacional.</t>
  </si>
  <si>
    <t xml:space="preserve">6.4.1 Integrar los objetivos de la Política Nacional de Igualdad en los mecanismos de coordinación y corresponsabilidad de los tres órdenes de gobierno. </t>
  </si>
  <si>
    <t xml:space="preserve">6.4.2 Incorporar la perspectiva de género en los Convenios Únicos para el Desarrollo. </t>
  </si>
  <si>
    <t xml:space="preserve">6.4.3 Promover la cooperación y corresponsabilidad de los gobiernos estatales y municipales en las metas de la Política Nacional de Igualdad. </t>
  </si>
  <si>
    <t>6.4.4 Definir una distribución de competencias en políticas de igualdad sustantiva con criterio de subsidiaridad en los tres órdenes de gobierno.</t>
  </si>
  <si>
    <t>6.4.5 Involucrar a la APF y a los gobiernos estatales en el cumplimiento de los acuerdos del SNIMH.</t>
  </si>
  <si>
    <t>6.4.7 Acordar con el Poder Judicial Federal y con los estatales la aplicación de convenios y tratados internacionales de derechos humanos de las mujeres.</t>
  </si>
  <si>
    <t>6.4.8 Desarrollar y promover la adopción de acciones afirmativas, de igualdad y no discriminación, en las instituciones de las entidades federativas.</t>
  </si>
  <si>
    <t>6.4.9 Fortalecer funcional y presupuestalmente a las IMEF y a las IMM.</t>
  </si>
  <si>
    <t>6.5.1 Estandarizar y normar los contenidos y métodos para la capacitación y formación en políticas de igualdad de género.</t>
  </si>
  <si>
    <t xml:space="preserve">6.5.2 Promover la certificación de competencias en funciones estratégicas para la Política Nacional de Igualdad entre Mujeres y Hombres. </t>
  </si>
  <si>
    <t>6.5.3 Capacitar en la Ley de Migración y su Reglamento y sobre el tema de trata de personas a funcionarios de migración.</t>
  </si>
  <si>
    <t xml:space="preserve">6.5.4 Crear y fortalecer a las Unidades de Género en el monitoreo de las acciones y programas para la igualdad. </t>
  </si>
  <si>
    <t xml:space="preserve">6.5.5. Integrar un acervo público con los resultados de los programas, proyectos e intervenciones financiadas con los recursos para la igualdad. </t>
  </si>
  <si>
    <t>6.5.6 Establecer un sistema de indicadores para medir la aplicación de las convenciones y tratados internacionales en cuestiones de género.</t>
  </si>
  <si>
    <t>6.5.7 Propiciar la cooperación técnica en el ámbito internacional para intercambio de conocimiento y buenas prácticas de género.</t>
  </si>
  <si>
    <t>6.5.8 Fortalecer la presencia internacional de México en foros, organismos y mecanismos ligados al género.</t>
  </si>
  <si>
    <t>6.6.1 Mejorar y consolidar el funcionamiento del Sistema Nacional para la Igualdad entre Mujeres y Hombres.</t>
  </si>
  <si>
    <t>6.6.2 Consolidar la articulación entre el SNIMH y el SNPASEVCM.</t>
  </si>
  <si>
    <t>6.6.3 Fortalecer el Banco Nacional de Datos e Información sobre Violencia contra las Mujeres, con la participación de las entidades federativas.</t>
  </si>
  <si>
    <t xml:space="preserve">6.6.4 Incorporar la participación de organizaciones sociales y la academia en el diseño y evaluación de políticas de igualdad. </t>
  </si>
  <si>
    <t xml:space="preserve">6.6.5 Promover acciones vinculantes de las instituciones y entidades de la APF entre el SNIMH y el SNPASEVCM eficientando recursos materiales y humanos. </t>
  </si>
  <si>
    <t xml:space="preserve">6.6.6 Generar información estadística oportuna y de calidad en el marco del SNPASEVCM sobre principales factores de violencia. </t>
  </si>
  <si>
    <t xml:space="preserve">6.6.7 Consolidar un sistema de información estratégico de violencia contra las mujeres. </t>
  </si>
  <si>
    <t xml:space="preserve">6.7.1 Garantizar la aplicación integral de Programa de Cultura Institucional. </t>
  </si>
  <si>
    <t>6.7.2 Promover acciones para la corresponsabilidad familia-trabajo en las mujeres y hombres que se desempeñan como servidores públicos.</t>
  </si>
  <si>
    <t>6.7.3 Promover el uso de lenguaje incluyente en los informes y documentos oficiales.</t>
  </si>
  <si>
    <t>6.7.4 Establecer medidas para erradicar la discriminación y violencia en la Administración Pública Federal, entidades federativas y municipios.</t>
  </si>
  <si>
    <t>6.7.5 Fomentar estímulos y recompensas en las dependencias que promuevan la igualdad y la paridad.</t>
  </si>
  <si>
    <t xml:space="preserve">6.7.6 Impulsar las auditorias de género y los informes de avances para la igualdad en los programas de los organismos autónomos. </t>
  </si>
  <si>
    <t>Objetivo PROIGUALDAD</t>
  </si>
  <si>
    <t>Estrategia PROIGUALDAD</t>
  </si>
  <si>
    <t>L. Acción PROIGUALDAD</t>
  </si>
  <si>
    <t>103 Acciones que promuevan la erradicación de cualquier forma de discriminación de género</t>
  </si>
  <si>
    <t>101 Acciones que promuevan la igualdad entre mujeres y hombres</t>
  </si>
  <si>
    <t>102 Acciones que promuevan la erradicación de la violencia de género</t>
  </si>
  <si>
    <t>No</t>
  </si>
  <si>
    <t xml:space="preserve">Si
</t>
  </si>
  <si>
    <t>¿En qué años?:</t>
  </si>
  <si>
    <t xml:space="preserve"> 1.1.2 Promover la armonización de la Ley General para la Igualdad entre Mujeres y Hombres, con los tratados y convenciones internacionales. </t>
  </si>
  <si>
    <t xml:space="preserve"> 1.1.3 Promover la armonización de la Ley General de Acceso de las Mujeres a una Vida Libre de Violencia en las entidades federativas. </t>
  </si>
  <si>
    <t xml:space="preserve"> 1.1.4 Promover la armonización de la Ley Federal para Prevenir y Erradicar la Discriminación en las entidades federativas. </t>
  </si>
  <si>
    <t xml:space="preserve"> 1.1.5 Promover la armonización de la Ley General para Prevenir, Sancionar y Erradicar los Delitos en Materia de Trata de Personas y para la Protección y Asistencia a las Víctimas de estos Delitos en las entidades federativas. </t>
  </si>
  <si>
    <t xml:space="preserve"> 1.1.6 Armonizar los derechos de las mujeres con el Convenio sobre la Diversidad Biológica. </t>
  </si>
  <si>
    <t xml:space="preserve"> 1.1.7 Promover la armonización de los derechos de las mujeres con la Convención de las Naciones Unidas de Lucha contra la Desertificación. </t>
  </si>
  <si>
    <t xml:space="preserve"> 1.1.8 Promover la armonización de derechos de las mujeres con la Convención Marco de las Naciones Unidas sobre el Cambio Climático. </t>
  </si>
  <si>
    <t xml:space="preserve"> 1.1.9 Impulsar la armonización de la legislación nacional con la Declaración de Naciones Unidas sobre los Derechos de los Pueblos Indígenas. </t>
  </si>
  <si>
    <t xml:space="preserve"> 1.1.10 Promover la armonización de la legislación nacional y los marcos legislativos vinculados con temas estratégicos: educación, salud, trabajo, desarrollo social. </t>
  </si>
  <si>
    <t>5.1.2 Difundir entre las mujeres información sobre riesgos y modus operandi de la delincuencia y generar una cultura de seguridad personal.</t>
  </si>
  <si>
    <t>6.4.6     Establecer metas con legislativos federal y de entidades federativas para la armonización legislativa y reglamentaria en materia de derechos de las mujeres.</t>
  </si>
  <si>
    <t>DESCRIPCIÓN DE LLENADO</t>
  </si>
  <si>
    <t>NUMERAL / APARTADO</t>
  </si>
  <si>
    <t>Clave</t>
  </si>
  <si>
    <t>COMENTARIOS</t>
  </si>
  <si>
    <t>Clave Ramo</t>
  </si>
  <si>
    <t>Institucionalización y Transversalización de la Perspectiva de Género en la UNAM</t>
  </si>
  <si>
    <t>Institucionalización de las perspectivas de igualdad de género y derechos humanos en la Secretaría de Educación Pública</t>
  </si>
  <si>
    <t>Porcentaje</t>
  </si>
  <si>
    <t>Trimestral</t>
  </si>
  <si>
    <t>INDICADOR 3</t>
  </si>
  <si>
    <t>INDICADOR 4</t>
  </si>
  <si>
    <t>INDICADOR 5</t>
  </si>
  <si>
    <t>INDICADOR 6</t>
  </si>
  <si>
    <t>En caso de necesitar espacio para anexar más indicadores, copiar formato</t>
  </si>
  <si>
    <t>RAMO</t>
  </si>
  <si>
    <t>¿Programa nuevo?</t>
  </si>
  <si>
    <t>Ejecución en años anteriores</t>
  </si>
  <si>
    <t>II. Elaboración Indicadores</t>
  </si>
  <si>
    <t xml:space="preserve">FORMATO DE INDICADORES </t>
  </si>
  <si>
    <t>Estos apartados contienen información precargada</t>
  </si>
  <si>
    <t>Acción afirmativa (en su caso)</t>
  </si>
  <si>
    <t>N°</t>
  </si>
  <si>
    <t>Nota:</t>
  </si>
  <si>
    <t>Programa</t>
  </si>
  <si>
    <t>Columnas de llenado obligatorio para identificar la correspondencia del indicador</t>
  </si>
  <si>
    <t>Número</t>
  </si>
  <si>
    <t>Información General del Programa (Anexo 13, 2017)</t>
  </si>
  <si>
    <t>Ramo</t>
  </si>
  <si>
    <t>5. Alineación de las acciones de los Programas a los diferentes Instrumentos</t>
  </si>
  <si>
    <t>1. Ejecución del Programa en años anteriores</t>
  </si>
  <si>
    <t>1. Ejecución en años anteriores</t>
  </si>
  <si>
    <t>1.1 SÍ
(año/periodo)</t>
  </si>
  <si>
    <t>1.2 No
(Programa nuevo)</t>
  </si>
  <si>
    <r>
      <t xml:space="preserve">5.1 </t>
    </r>
    <r>
      <rPr>
        <b/>
        <sz val="10"/>
        <rFont val="Arial"/>
        <family val="2"/>
      </rPr>
      <t>Proigualdad</t>
    </r>
    <r>
      <rPr>
        <sz val="10"/>
        <rFont val="Arial"/>
        <family val="2"/>
      </rPr>
      <t xml:space="preserve"> (Líneas de acción)</t>
    </r>
  </si>
  <si>
    <t>INSTRUCTIVO PARA EL LLENADO DE LA INFORMACIÓN GENERAL DEL PROGRAMA</t>
  </si>
  <si>
    <t>INSTRUCTIVO PARA EL LLENADO DE LA INFORMACIÓN SOLICITADA POR INMUJERES</t>
  </si>
  <si>
    <t>4. Medidas especiales de carácter temporal</t>
  </si>
  <si>
    <t>5. Alineación de las acciones de los Programas a los diferentes Instrumentos (PROIGUALDAD, Programa Sectorial o institucional, CEDAW, OSD, Otros)</t>
  </si>
  <si>
    <t>EJEMPLO DE LLENADO</t>
  </si>
  <si>
    <r>
      <t>•</t>
    </r>
    <r>
      <rPr>
        <sz val="7"/>
        <color theme="1"/>
        <rFont val="Times New Roman"/>
        <family val="1"/>
      </rPr>
      <t>  </t>
    </r>
    <r>
      <rPr>
        <sz val="9"/>
        <color theme="1"/>
        <rFont val="Times New Roman"/>
        <family val="1"/>
      </rPr>
      <t>En la expresión utilizar símbolos matemáticos para las expresiones aritméticas, no palabras.</t>
    </r>
  </si>
  <si>
    <r>
      <t>•</t>
    </r>
    <r>
      <rPr>
        <sz val="7"/>
        <color theme="1"/>
        <rFont val="Times New Roman"/>
        <family val="1"/>
      </rPr>
      <t>  </t>
    </r>
    <r>
      <rPr>
        <sz val="9"/>
        <color theme="1"/>
        <rFont val="Times New Roman"/>
        <family val="1"/>
      </rPr>
      <t>Expresar de manera puntual las características de las variables y de ser necesario, el año y la fuente de verificación de la información de cada una de ellas.</t>
    </r>
  </si>
  <si>
    <t>RAMO_DENOMINACION</t>
  </si>
  <si>
    <t>PROGRAMA PRESUPUESTARIO</t>
  </si>
  <si>
    <t>PROGRAMA PRESUPUESTARIO_DENOMINACION</t>
  </si>
  <si>
    <t>UNIDAD RESPONSABLE</t>
  </si>
  <si>
    <t>UNIDAD RESPONSABLE_DENOMINACION</t>
  </si>
  <si>
    <t>TIPO DE ACCION</t>
  </si>
  <si>
    <t>ACCION</t>
  </si>
  <si>
    <t>ACCION_DENOMINACION</t>
  </si>
  <si>
    <t>H. Cámara de Diputados</t>
  </si>
  <si>
    <t>Acciones que promuevan la igualdad entre mujeres y hombres y participación política de las mujeres - Comisión de Igualdad de Género</t>
  </si>
  <si>
    <t>Proyectos en la lucha contra la trata de personas, feminicidios, lucha contra la violencia de género y actividades transversales de género</t>
  </si>
  <si>
    <t>Acciones de coadyuvancia para las alertas de género en Estados y Municipios</t>
  </si>
  <si>
    <t>Incorporar la perspectiva de género en la formación y actualización de las y los agentes de los cuerpos de la comisión nacional de seguridad  y gendarmería nacional</t>
  </si>
  <si>
    <t>Mecanismo de Protección para Personas Defensoras de Derechos Humanos y Periodistas  Acciones específicas para mujeres</t>
  </si>
  <si>
    <t>Implementación del Programa Nacional para Prevenir, Sancionar y Erradicar los delitos en materia de Trata de Personas y para la Protección y Asistencia a las  Víctimas de estos Delitos</t>
  </si>
  <si>
    <t>Instrumentar y/o promover acciones de  sensibilización, formación y capacitación al personal, para la incorporación de la perspectiva de género en sus funciones en el marco de sus respectivas atribuciones.</t>
  </si>
  <si>
    <t>Establecer y difundir programas educativos, sociales, culturales y/o  deportivos que promuevan la conciliación familiar y laboral</t>
  </si>
  <si>
    <t>Dirección General de Educación Militar y Rectoría de la Universidad del Ejército y Fuerza Aérea</t>
  </si>
  <si>
    <t>Dirección General de Sanidad</t>
  </si>
  <si>
    <t>Dirección General de Comunicación Social</t>
  </si>
  <si>
    <t>Dirección General de Derechos Humanos</t>
  </si>
  <si>
    <t>Impulsar una cultura de igualdad y buen trato entre mujeres y hombres en la UNAM que contribuya a la eliminación de la desigualdad basada en las diferencias de género</t>
  </si>
  <si>
    <t>Subsecretaría de Planeación, Evaluación y Coordinación</t>
  </si>
  <si>
    <t>Dirección General de Desarrollo Curricular</t>
  </si>
  <si>
    <t> Sensibilizar y/o formar al personal del Servicio Profesional Docente para contribuir a mejorar las prácticas educativas con perspectiva de género, respetuosas de los derechos humanos y proclives a la no violencia</t>
  </si>
  <si>
    <t>Dirección General de Desarrollo de la Gestión Educativa</t>
  </si>
  <si>
    <t xml:space="preserve">Mejorar la calidad de la atención médica en el Hospital de la Mujer, en beneficio de las mujeres </t>
  </si>
  <si>
    <t xml:space="preserve">Realizar detección oportuna de EPOC a mujeres por exposición a humo de leña,  a través de espirometría </t>
  </si>
  <si>
    <t>Mejorar la calidad de la atención a la salud de las mujeres</t>
  </si>
  <si>
    <t>Reforzar las acciones de prevención y atención de la obesidad en mujeres</t>
  </si>
  <si>
    <t>Comisión Nacional contra las Adicciones</t>
  </si>
  <si>
    <t>Vacunar a niñas de 5to grado y 11 años no escolarizadas.</t>
  </si>
  <si>
    <t>Fortalecer las acciones de prevención en VIH, el sida y otras ITS en  mujeres y hombres,  que contribuyan a disminuir las brechas de género.</t>
  </si>
  <si>
    <t>Disminuir la mortalidad materna y del recién nacido, identificando  riesgos y daños en la salud perinatal y de la salud de la mujer durante el embarazo, parto y puerperio.</t>
  </si>
  <si>
    <t>Sensibilizar, capacitar  y difundir  información con perspectiva de género</t>
  </si>
  <si>
    <t>Adquirir reactivos  para diagnóstico  del cáncer en la mujer.</t>
  </si>
  <si>
    <t>Ejecutar el Programa de Atención a Mujeres en Situación de Vulnerabilidad</t>
  </si>
  <si>
    <t>Unidad de Promoción y Protección de los Derechos Humanos</t>
  </si>
  <si>
    <t>Operar políticas activas para promover el acceso al empleo u ocupación productiva de mujeres buscadoras de empleo</t>
  </si>
  <si>
    <t>Policía Federal Ministerial</t>
  </si>
  <si>
    <t>Subprocuraduría de Derechos Humanos, Prevención del Delito y Servicios a la Comunidad</t>
  </si>
  <si>
    <t>Investigación académica en el marco de las ciencias penales</t>
  </si>
  <si>
    <t>Desarrollo de información, estadísticas, investigaciones y evaluaciones en materia de igualdad entre mujeres y hombres</t>
  </si>
  <si>
    <t>Investigar, perseguir y prevenir delitos del orden electoral</t>
  </si>
  <si>
    <t>Fiscalía Especializada para la Atención de Delitos Electorales</t>
  </si>
  <si>
    <t>Instituto de Formación Ministerial, Policial y Pericial</t>
  </si>
  <si>
    <t>E568</t>
  </si>
  <si>
    <t>Dirección, coordinación y control de la operación del Sistema Eléctrico Nacional</t>
  </si>
  <si>
    <t>TOM</t>
  </si>
  <si>
    <t>Centro Nacional de Control de Energía</t>
  </si>
  <si>
    <t>Certificación en la Norma Mexicana para la Igualdad Laborar entre Hombres y Mujeres NMX-R-025-SCFI-2012</t>
  </si>
  <si>
    <t>Coordinación de acciones de igualdad entre las mujeres</t>
  </si>
  <si>
    <t>S176</t>
  </si>
  <si>
    <t>Pensión para Adultos Mayores</t>
  </si>
  <si>
    <t>Promoción de acciones con perspectiva de género para mejorar las condiciones de vida y asegurar el disfrute de los derechos sociales de las adultas mayores</t>
  </si>
  <si>
    <t>Dirección General de Atención a Grupos Prioritarios</t>
  </si>
  <si>
    <t>Sistema Integrado de Estadísticas de Violencia contra las Mujeres</t>
  </si>
  <si>
    <t>Instituto Federal de Telecomunicaciones</t>
  </si>
  <si>
    <t>Unidad de Administración</t>
  </si>
  <si>
    <t>Creación de la Unidad de Igualdad de Género</t>
  </si>
  <si>
    <t>Órgano de Gobierno</t>
  </si>
  <si>
    <t>Coordinación General de Vinculación Institucional y Comunicación Social</t>
  </si>
  <si>
    <t>Capacitación permanente dirigida a que las y los servidores públicos se apropien de la perspectiva de género como herramienta de trabajo en la atención integral a víctimas y ofendidos</t>
  </si>
  <si>
    <t>Impulsar la participación de las mujeres indígenas y afromexicanas en procesos organizativos en torno a un proyecto productivo definido por ellas mismas, atendiendo a los criterios de equidad, género, sustentabilidad, interculturalidad y derechos</t>
  </si>
  <si>
    <t>Cultura</t>
  </si>
  <si>
    <t>Desarrollo Cultural</t>
  </si>
  <si>
    <t>Dirección General del Centro Nacional de las Artes </t>
  </si>
  <si>
    <t>Impulso a la producción artística en todo el país con representaciones femeninas de destacada incursión en las bellas artes y cultura</t>
  </si>
  <si>
    <t>Instituto Nacional de Bellas Artes y Literatura</t>
  </si>
  <si>
    <t>Formación de mujeres en las actividades artísticas</t>
  </si>
  <si>
    <t>Petróleos Mexicanos</t>
  </si>
  <si>
    <t>T9N</t>
  </si>
  <si>
    <t>Pemex Corporativo</t>
  </si>
  <si>
    <t>R582</t>
  </si>
  <si>
    <t>Seguridad física en las instalaciones de electricidad</t>
  </si>
  <si>
    <t>48</t>
  </si>
  <si>
    <t>52</t>
  </si>
  <si>
    <t>01R001</t>
  </si>
  <si>
    <t>01100</t>
  </si>
  <si>
    <t>01200</t>
  </si>
  <si>
    <t>01152</t>
  </si>
  <si>
    <t>01324</t>
  </si>
  <si>
    <t>01453</t>
  </si>
  <si>
    <t>011</t>
  </si>
  <si>
    <t>CLAVE _RAMO</t>
  </si>
  <si>
    <t>Este apartado deberá ser llenado, sólo en el caso de haber alguna variación al presupuesto oficialmente asignado a la/s UR/s responsable de la ejecución del Programa y su/s acción/es .</t>
  </si>
  <si>
    <t>La claves o números correspondientes al Programa, UR y Acción, pueden teclearse directamente para agilizar la busqueda.</t>
  </si>
  <si>
    <t>7. Indicadores</t>
  </si>
  <si>
    <t>6. Observaciones generales</t>
  </si>
  <si>
    <t>La información prellenada en las columnas con la denominación "Información General de Programa" (hoja: Base Reporte INMUJERES), corresponden a la proporcionada por las UR's reponsables de la ejecución de los progrmas en el Portal Aplicativo de la SHCP (PASH).
Asimismo, ésta información se verifica de manera oficial en el PEF 2017  y Tomo I Erogaciones para la Igualdad entre Mujeres y Hombres 2017, documentos emitidos por la Cámara de Diputados y por la SHCP respectivamente.</t>
  </si>
  <si>
    <t>Tipo de acción</t>
  </si>
  <si>
    <t>Este apartado está relacionado con la continuidad del programa y las acciones.</t>
  </si>
  <si>
    <t>2. Presupuesto re asignado a la UR</t>
  </si>
  <si>
    <t>Líneas de acción del Programa Sectorial /Institucional, PARA LA IGUALDAD DE GÉNERO</t>
  </si>
  <si>
    <t>1. Son iguales</t>
  </si>
  <si>
    <t>2. Diferentes (Aumentan)</t>
  </si>
  <si>
    <t>3. Diferentes (Disminuyen)</t>
  </si>
  <si>
    <r>
      <t>Observaciones o precisiones sobre la información registrada</t>
    </r>
    <r>
      <rPr>
        <sz val="10"/>
        <rFont val="Soberana Sans"/>
        <family val="3"/>
      </rPr>
      <t>, con el propósito de ampliar y/o aclarar aspectos relevantes de la información.</t>
    </r>
  </si>
  <si>
    <t>5.2.3 Mencione cuáles disminuyen (número)</t>
  </si>
  <si>
    <t xml:space="preserve">Descripción de las acciones a realizar detallando las actividades concretas. </t>
  </si>
  <si>
    <t>3. Descripción de las acciónes</t>
  </si>
  <si>
    <r>
      <t>5.2 Líneas de acción del Programa Sectorial</t>
    </r>
    <r>
      <rPr>
        <sz val="10"/>
        <rFont val="Arial"/>
        <family val="2"/>
      </rPr>
      <t>, para la igualdad de género</t>
    </r>
  </si>
  <si>
    <t>5.3 Líneas de acción del Programa Institucional, para la igualdad de género</t>
  </si>
  <si>
    <t>5.4 CEDAW</t>
  </si>
  <si>
    <t>5.4.1  Recomendaciones</t>
  </si>
  <si>
    <t>5.4.2 Observaciones</t>
  </si>
  <si>
    <t>5.6 Otros</t>
  </si>
  <si>
    <t>Descripción detallada de la acción (actividades específicas)</t>
  </si>
  <si>
    <t>Presupuesto re asignado a la UR (en su caso)</t>
  </si>
  <si>
    <t>Porcentaje de mujeres que recibieron becas para continuar estudios de educación media superior a nivel nacional en 2017</t>
  </si>
  <si>
    <t>(MBCEMS / TBPAPO)*100</t>
  </si>
  <si>
    <t>Donde:
MBCEMS= Mujeres con beca asignada para continuar estudios de educación media superior en 2017. 
TBPAPO= Total de becas programadas a asignar a la población objetivo en 2017.
(MBCEMS / TBPAPO) *100 = Porcentaje de mujeres que recibieron beca para continuar estudios de educación media superior a nivel nacional en 2017</t>
  </si>
  <si>
    <t>Nacional</t>
  </si>
  <si>
    <t>4.4.5</t>
  </si>
  <si>
    <t>Informe de resultados y reportes trimestrales</t>
  </si>
  <si>
    <t>Sistema de seguimiento del programas de becas.</t>
  </si>
  <si>
    <t xml:space="preserve">El indicador muestra el porcentaje de mujeres que recibieron beca para continuar sus estudiode de educación media superior, en relación al total de la población objetivo programada a recibir una beca para continuar sus estudios en ese nivel.
La población objetivo se refiere a mujeres y hombres que tienen estudios de nivel medio superior inconclusos. El total de esta población corresponderá al número de mujeres y hombres que soliciten esta beca en la SEP para el periodo 2017 (enero- marzo) .
</t>
  </si>
  <si>
    <t>5.2.1 Alineación igual o diferente al Proigualdad (1, 2 y 3)</t>
  </si>
  <si>
    <t>5.2.2 Mencione cuáles aumentan (número)</t>
  </si>
  <si>
    <t>33 RECOMENDACIONES CEDAW</t>
  </si>
  <si>
    <t>Recomendaciones 1,2 y 3 sobre los Informes de los Estados Parte.</t>
  </si>
  <si>
    <t>Rec. 4  revisión de reservas a la convención</t>
  </si>
  <si>
    <t>Rec.   5  medidas especiales temporales</t>
  </si>
  <si>
    <t>Rec.   6  establecer mecanismos nacionales para el adelanto de la mujer</t>
  </si>
  <si>
    <t>Rec.   7  recursos financieros para el funcionamiento del comité</t>
  </si>
  <si>
    <t>Rec.   8  igualdad de oportunidades en la representación internacional</t>
  </si>
  <si>
    <t>Rec.   9  contar con estadísticas sobre la condición de las mujeres</t>
  </si>
  <si>
    <t>Rec. 10  promover la CEDAW en su décimo aniversario</t>
  </si>
  <si>
    <t>Rec. 11  asesoramiento técnico para informes nacionales</t>
  </si>
  <si>
    <t>Rec. 12  legislación para proteger la violencia contra las mujeres</t>
  </si>
  <si>
    <t>Rec. 13  igual pago por trabajo igual</t>
  </si>
  <si>
    <t>Rec. 14  contra la circuncisión femenina</t>
  </si>
  <si>
    <t>Rec. 15  evitar la discriminación en la lucha contra el sida</t>
  </si>
  <si>
    <t>Rec. 16  pago al trabajo femenino en empresas rurales</t>
  </si>
  <si>
    <t>Rec. 17  trabajo doméstico cuantificación y reconocimiento en cuentas nacionales</t>
  </si>
  <si>
    <t>Rec. 18  mujeres con discapacidad</t>
  </si>
  <si>
    <t>Rec. 19  violencia contra las mujeres</t>
  </si>
  <si>
    <t xml:space="preserve">Rec. 20  reservas a la convención </t>
  </si>
  <si>
    <t xml:space="preserve">Rec. 21  igualdad en el matrimonio </t>
  </si>
  <si>
    <t>Rec. 22  temporalidad de reuniones del comité de expertas</t>
  </si>
  <si>
    <t>Rec. 23  vida política y pública</t>
  </si>
  <si>
    <t>Rec. 24  mujeres y derecho a la salud</t>
  </si>
  <si>
    <t>Rec. 25  medidas especiales de carácter temporal</t>
  </si>
  <si>
    <t>Rec. 26. Trabajadoras migratorias</t>
  </si>
  <si>
    <t>Rec. 27. Sobre las mujeres de edad y la protección de sus derechos humanos</t>
  </si>
  <si>
    <t>Rec. 28. Relativa a las obligaciones básicas de los Estados partes de conformidad con el artículo 2 de la Convención sobre la eliminación de todas las formas de discriminación contra la mujer</t>
  </si>
  <si>
    <t xml:space="preserve">Rec. 29. Relativa al articulo 16 de la Convención sobre la Eliminación de Todas las Formas de Discriminación contra la Mujer (Consecuencias económicas del matrimonio, las relaciones familiares y su disolución) </t>
  </si>
  <si>
    <t>Rec. 30. Sobre las mujeres en la prevención de conflictos y en situaciones de conflicto y posteriores a conflictos</t>
  </si>
  <si>
    <t xml:space="preserve">Rec. 31. Sobre las practicas nocivas </t>
  </si>
  <si>
    <t xml:space="preserve">Rec. 32. Sobre las dimensiones de género del estatuto de refugiada, el asilo, la nacionalidad y la apátrida de las mujeres </t>
  </si>
  <si>
    <t xml:space="preserve">Rec. 33. Sobre el acceso de las mujeres a la justicia </t>
  </si>
  <si>
    <t>OBSERVACIONES DE LA CEDAW A MÉXICO</t>
  </si>
  <si>
    <t>2012, 7. Recordando la obligación del Estado Parte de aplicar de manera sistemática y continua todas las disposiciones de la Convención, el Comité considera que las preocupaciones y recomendaciones que se señalan en las presentes observaciones finales requieren la atención prioritaria del Estado Parte desde el momento actual hasta la fecha de presentación del próximo informe periódico. En consecuencia, el Comité insta al Estado Parte a que, en sus actividades de aplicación se centre en esas esferas y a que en su próximo informe periódico comunique las medidas adoptadas y los resultados conseguidos. Insta también al Estado Parte a que presente a todas las secretarías competentes y al Congreso las presentes observaciones finales a fin de garantizar su aplicación cabal.</t>
  </si>
  <si>
    <t>2006, 9. El Comité recuerda la obligación del Estado parte de aplicar de manera sistemática y continua todas las disposiciones de la Convención sobre la eliminación de todas las formas de discriminación contra la mujer y considera que las preocupaciones y recomendaciones que se señalan en las presentes observaciones finales requieren la atención prioritaria del Estado parte desde el momento actual hasta la presentación del próximo informe periódico. En consecuencia, el Comité exhorta al Estado parte a que centre en esas esferas sus actividades de aplicación y a que, en su próximo informe periódico, indique las medidas adoptadas y los resultados conseguidos. El Comité insta al Estado parte a que transmita las presentes observaciones finales a todos los ministerios pertinentes, a la Asamblea Nacional y a la judicatura, a fin de asegurar su plena aplicación.</t>
  </si>
  <si>
    <t>2006, 19. El Comité pide al Estado Parte que tome nota de que los términos “equidad” e “igualdad” transmiten mensajes distintos, y su uso simultáneo puede dar lugar a una confusión conceptual. La Convención tiene por objeto eliminar la discriminación contra la mujer y asegurar la igualdad de hecho y de derecho (en la forma y el fondo) entre mujeres y hombres. El Comité recomienda al Estado Parte que en sus planes y programas utilice sistemáticamente el término “igualdad”.</t>
  </si>
  <si>
    <t>2002, 430. El Comité insta al Estado parte a que emprenda campañas de difusión, educación y sensibilización sobre las disposiciones de la Convención dirigidas a la sociedad en su conjunto y, en particular, al personal encargado de la administración y defensa de la justicia y a las mujeres mexicanas en especial, para hacerlas conocedoras de sus derechos en el ámbito tanto judicial nacional como estatal.</t>
  </si>
  <si>
    <t>1998, 401. El Comité invita a México a que siga permitiendo que las organizaciones no gubernamentales de mujeres participan en la aplicación de la Convención.</t>
  </si>
  <si>
    <t>1998, 422. El Comité recomienda que se establezcan programas de educación sobre las disposiciones de la Convención y los derechos de las mujeres para el personal judicial, los funcionarios encargados de hacer cumplir la ley, los abogados encargados de aplicar la ley, y otros. El Comité recomienda también que se adopten medidas adicionales para incrementar el número de mujeres en todos los niveles del poder judicial y en los organismos encargados de hacer cumplir la ley.</t>
  </si>
  <si>
    <t>1998, 423. El Comité propone que se lleve a cabo una campaña de educación de las mujeres sobre el contenido de la Convención, alertándolas sobre sus derechos económicos, políticos, civiles y culturales.</t>
  </si>
  <si>
    <t>1998, 425. El Comité recomienda que el Gobierno de México preste atención preferente a salvaguardar los derechos humanos de las mujeres, incluidos los de las indígenas y las mujeres en las zonas de conflicto, especialmente donde operan cuerpos policiales y armados.</t>
  </si>
  <si>
    <t>2012, 10. Al tiempo que reafirma que incumbe al Gobierno la responsabilidad primordial de cumplir plenamente las obligaciones que el Estado parte ha contraído en virtud de la Convención y especialmente de rendir cuentas al respecto, el Comité destaca que la Convención es vinculante para todos los poderes públicos e invita al Estado parte a que aliente a su Congreso Nacional y los congresos de sus estados a que, de conformidad con su reglamento y cuando proceda, adopten las medidas necesarias para dar aplicación a las presentes observaciones finales y al proceso relacionado con el próximo informe que debe presentar el Gobierno con arreglo a la Convención.</t>
  </si>
  <si>
    <t>2012, 14. El Comité insta a las autoridades federales del Estado parte a.</t>
  </si>
  <si>
    <t>2006, a) Adoptar las medidas necesarias para garantizar, en particular mediante una coordinación efectiva, la armonización coherente y consecuente de la legislación pertinente en todos los planos con las reformas de la Constitución en materia de derechos humanos (2011) y del sistema de justicia penal (2008);</t>
  </si>
  <si>
    <t>2006, b) Adoptar las medidas necesarias para eliminar las incoherencias en los marcos jurídicos entre los planos federal, estatal y municipal, entre otras cosas integrando en la legislación estatal y municipal pertinente el principio de la no discriminación y la igualdad entre hombres y mujeres y derogando las disposiciones discriminatorias contra las mujeres, de conformidad con el artículo 2 g) de la Convención, y proporcionando definiciones y sanciones forzosas, la trata de personas, las lesiones y los homicidios por motivos llamados “de honor”, así como sobre el adulterio;</t>
  </si>
  <si>
    <t>2006, c) Acelerar sus esfuerzos para armonizar de manera coherente, entre otras cosas, su legislación penal, procesal y civil con la Ley General o las leyes locales sobre el acceso de la mujer a una vida libre de violencia y con la Convención;</t>
  </si>
  <si>
    <t>2006, d) Establecer mecanismos efectivos en los planos federal y estatal para supervisar la aplicación de leyes sobre el acceso de las mujeres a una vida libre de violencia y la legislación relativa al acceso de las mujeres a los servicios de atención de salud y la educación;</t>
  </si>
  <si>
    <t>2006, e) Poner en práctica mecanismos para supervisar y sancionar a los funcionarios encargados de hacer cumplir la ley, incluidos los del poder judicial, que discriminan a las mujeres y que se niegan a aplicar la legislación que protege los derechos de la mujer.</t>
  </si>
  <si>
    <t>2006, 9. El Comité insta al Estado Parte a que conceda una alta prioridad a la armonización de las leyes y las normas federales, estatales y municipales con la Convención, en particular mediante la revisión de las disposiciones discriminatorias vigentes, con el fin de garantizar que toda la legislación se adecue plenamente al artículo 2 y a otras disposiciones pertinentes de la Convención. El Comité insta al Estado Parte a que ponga en marcha un mecanismo eficaz para asegurar y supervisar este proceso de armonización. Recomienda que el Estado Parte adopte medidas para fomentar la concienciación sobre la Convención y las recomendaciones generales del Comité destinadas, entre otros, a los diputados y senadores, los funcionarios públicos, el poder judicial y los abogados a nivel federal, estatal y municipal.</t>
  </si>
  <si>
    <t>2002, 13. El Comité insta al Estado Parte a que acelere la aprobación de las enmiendas y de los proyectos de ley pendientes dentro de calendarios concretos. El Comité recomienda al Estado Parte que ponga en marcha una estrategia eficaz con prioridades claras para garantizar la continuidad de los esfuerzos destinados a lograr que se respeten los derechos humanos de la mujer.</t>
  </si>
  <si>
    <t>2002, 444. El Comité recomienda que se adopten estrategias dirigidas a lograr un aumento del número de mujeres que intervienen en la adopción de decisiones a todos los niveles, y en particular, en las municipalidades a nivel local, a través de la adopción de medidas especiales de carácter temporal de conformidad con el artículo 4.1 de la Convención, y se refuercen las actividades encaminadas a promover mujeres a cargos de dirección tanto en el sector público como el privado, con programas de capacitación especiales y campañas de sensibilización sobre la importancia de la participación de la mujer en la adopción de decisiones a todos los niveles.</t>
  </si>
  <si>
    <t>2002, 448. El Comité recomienda una recopilación amplia de datos desagregados por sexo e insta al Estado parte a incluir estadísticas relevantes que muestren la evolución del impacto de los programas.</t>
  </si>
  <si>
    <t>2012, 12. El Comité exhorta al Estado parte a:
a) Revisar su estrategia de seguridad pública para la lucha contra la delincuencia organizada a fin de adaptarla a sus obligaciones internacionales de derechos humanos, incluida la Convención, y poner fin a los altos niveles de inseguridad y violencia en el país, que afectan de forma desproporcionada a las mujeres y las muchachas; b) Invertir los efectos negativos de esta estrategia para las mujeres y las muchachas y cumplir sus obligaciones de diligencia debida para prevenir la violencia contra las mujeres, incluida la violencia doméstica, las desapariciones forzosas, las torturas y los asesinatos, en particular el feminicidio; investigar, enjuiciar y sancionar a los autores de delitos, ya sean entidades estatales o no estatales, y proporcionar reparación a las mujeres que hayan sido víctimas de la violencia, independientemente del contexto y de los presuntos responsables; c) Impartir capacitación sistemática en materia de derechos humanos, en particular sobre los derechos de la mujer, a todos los funcionarios encargados de hacer cumplir la ley, a las fuerzas del ejército y la armada que participan en operaciones en el contexto de la estrategia de seguridad pública y establecer y hacer cumplir un código estricto de conducta a fin de garantizar de modo efectivo el respeto de los derechos humanos; d) Adoptar todas las medidas necesarias para establecer un sistema estándar para la reunión periódica de datos estadísticos sobre la violencia contra la mujer, desglosados según el tipo de violencia y las circunstancias en que se cometió el acto de violencia, que incluya información sobre los autores y las víctimas de estos actos y la relación entre ellos.</t>
  </si>
  <si>
    <t>2012, 16. El Comité exhorta al Estado parte a:
a) Dar prioridad a la plena aplicación de la Ley General de Acceso de las Mujeres a una Vida Libre de Violencia, entre otras cosas ejecutando completamente el Programa Nacional para Prevenir, Atender, Sancionar y Erradicar la Violencia contra las Mujeres y activando el Banco Nacional de Datos e Información sobre Casos de Violencia contra las Mujeres, con la participación de los 32 estados federales; b) Revisar el mecanismo nacional en vigor para hacer frente a la violencia contra las mujeres con miras a simplificar los procesos y mejorar la coordinación entre sus miembros y fortalecer su capacidad en los planos federal, estatal y municipal, proporcionándole suficientes recursos humanos, técnicos y financieros para aumentar su eficacia en la ejecución de su mandato general de prevenir, atender, sancionar y erradicar la violencia contra la mujer; c) Acelerar la aplicación de las órdenes de protección en el plano estatal, garantizar que las autoridades pertinentes sean conscientes de la importancia de emitir órdenes de protección para las mujeres que se enfrentan a riesgos y adoptar las medidas necesarias para mantener la duración de las órdenes de protección hasta que la víctima de la violencia deje de estar expuesta al riesgo; d) Abordar urgentemente los obstáculos que limitan la activación del
Mecanismo de Alerta de Género.</t>
  </si>
  <si>
    <t>2006 15. A la luz de su recomendación general 19, el Comité insta al Estado Parte a que adopte sin demora todas las medidas necesarias para poner fin a la violencia perpetrada contra la mujer por cualquier persona, organización o empresa, así como a la violencia cometida por agentes estatales, o derivada de sus acciones u omisiones, a todos los niveles. El Comité insta al Estado Parte a que acelere la aprobación de la enmienda del Código Penal para tipificar el feminicidio como delito, y a que proceda a la aprobación sin demora del proyecto de Ley general para el acceso de las mujeres a una vida sin violencia. El Comité recomienda al Estado Parte que aplique una estrategia global que incluya iniciativas de prevención en las que participen los medios de comunicación y
programas de educación pública destinados a modificar las actitudes sociales, culturales y tradicionales que se hallan en el origen de la violencia contra la mujer y que la perpetúan. El Comité insta al Estado Parte a mejorar el acceso de las víctimas a la justicia y a garantizar que sistemáticamente se imponga un castigo efectivo a los culpables y que las víctimas se puedan beneficiar de programas de protección. El Comité pide al Estado Parte que ponga en marcha mecanismos de seguimiento eficaces y evalúe permanentemente la repercusión de todas sus estrategias y las medidas adoptadas. Asimismo, insta al Estado Parte a que garantice que la encargada de la Fiscalía Especial para la atención de delitos relacionados con actos de violencia contra las mujeres cuente
con la autoridad necesaria, así como con recursos humanos y financieros suficientes, para permitirle cumplir su mandato de forma independiente e imparcial. El Comité pide al Estado Parte que se asegure de que la Fiscal Especial tenga jurisdicción en el caso de los delitos cometidos en San Salvador Atenco, a fin de garantizar que se enjuicie y se castigue a los culpables. El Comité recomienda que el Estado Parte proporcione la asistencia económica, social y psicológica necesaria a las víctimas de estos delitos.</t>
  </si>
  <si>
    <t>2002, 432. El Comité pide al Estado parte que tenga en cuenta la Recomendación 19 sobre la violencia contra la mujer y tome las medidas necesarias para que la ley sancione adecuadamente todas las formas de violencia contra la mujer y la existencia de procedimientos adecuados para la investigación y el procesamiento. Recomienda que se promueva la promulgación de leyes federales y estatales, según proceda, que criminalicen y sancionen la violencia doméstica y a los perpetradores de la misma y que se
adopten medidas para que las mujeres víctimas de tal violencia puedan obtener reparación y protección de inmediato, en particular, mediante el establecimiento de teléfonos de atención 24 horas, el aumento de centros de acogida y de campañas de tolerancia cero respecto de la violencia contra la mujer, para que se reconozca como un problema social y moral inaceptable. Asimismo, el Comité considera especialmente importante que se adopten medidas para la capacitación en derechos humanos y tratamiento de la violencia contra la mujer del personal de los servicios de salud, comisarías y fiscalías especializadas.</t>
  </si>
  <si>
    <t>2012, 21. El Comité recomienda al Estado parte: a) Velar por la aplicación efectiva de la nueva Ley General para Prevenir, Sancionar y Erradicar los Delitos en Materia de Trata de Personas y para la Protección y Asistencia a las Víctimas de estos Delitos, a fin de
normalizar la tipificación como delito de la trata de personas en los planos federal y estatal y garantizar una asignación de recursos apropiada para su aplicación; b) Elaborar un diagnóstico del fenómeno de la trata de mujeres y muchachas, incluidos su alcance, causas, consecuencias y objetivos, así como sus posibles vínculos con las desapariciones de mujeres y muchachas y lasnuevas formas de explotación; c) Recopilar sistemáticamente datos y análisis desglosados sobre la trata de mujeres, a fin de formular una estrategia amplia que incluya medidas de prevención y de enjuiciamiento y sanción a sus autores, así como mejores medidas para rehabilitar a las víctimas; d) Llevar a cabo campañas nacionales de sensibilización sobre los riesgos y consecuencias de la trata de personas orientados a mujeres y muchachas y capacitar a los funcionarios encargados de hacer cumplir la ley, de migración y de policía fronteriza sobre las causas, consecuencias e incidencia de la trata de mujeres y muchachas y las diferentes formas de explotación.</t>
  </si>
  <si>
    <t>2006, 35. El Comité insta al Estado Parte a asegurar que todos los programas
y políticas de erradicación de la pobreza traten de manera explícita la
naturaleza estructural y las diversas dimensiones de la pobreza y la
discriminación a que se enfrentan las mujeres indígenas y las mujeres
de zonas rurales. Además, recomienda que el Estado Parte utilice
medidas especiales de carácter temporal para tratar de eliminar las
disparidades a que se enfrentan las mujeres indígenas y las mujeres de
zonas rurales en relación con el acceso a los servicios sociales básicos,
en particular la enseñanza y la salud, y la participación en los procesos
de adopción de decisiones. El Comité pide al Estado Parte que, en su
próximo informe periódico, proporcione información detallada sobre las
medidas adoptadas y su repercusión, junto con datos desglosados por
zonas urbanas y rurales, estados y poblaciones indígenas.</t>
  </si>
  <si>
    <t>2012, 19. El Comité recomienda al Estado parte:
a) Adoptar las medidas necesarias para garantizar que la codificación del feminicidio se base en elementos objetivos que permitan su adecuada calificación en los códigos penales locales; acelerar su codificación en esos códigos penales pendientes; normalizar los protocolos de investigación policial para el feminicidio en todo el país; e informar sin demora a las familias de las víctimas; b) Desarrollar un registro oficial sistemático de las desapariciones forzosas a fin de poder evaluar la magnitud del fenómeno y adoptar
políticas apropiadas; examinar los códigos penales locales para tipificar como delito las desapariciones forzosas; simplificar los procedimientos existentes para activar el Protocolo Alba y la Alerta AMBER, a fin de poner en marcha sin demora la búsqueda de las mujeres y muchachas desaparecidas; y normalizar los protocolos de búsqueda policial; c) Adoptar medidas para fomentar la denuncia de los casos de violencia contra la mujer, como la violación, y garantizar que existan procedimientos adecuados y armonizados para investigar, enjuiciar y sancionar a los autores de actos de violencia contra la mujer; d) Garantizar el acceso de las mujeres a la justicia, entre otras cosas mejorando la capacidad de los centros de justicia para las mujeres y poniendo estos centros al alcance de las mujeres y las muchachas que son víctimas de la violencia; e) Adoptar medidas para mejorar los servicios de apoyo para las mujeres y las muchachas que son víctimas de la violencia, entre otras cosas garantizando su acceso a centros de atención y refugios establecidos, y también garantizando que los profesionales de la educación, los proveedores de servicios de salud y los trabajadores sociales estén plenamente familiarizados con la Norma Oficial Mexicana NOM-046- SSA2-2005 para la prevención de laviolencia contra las mujeres y el trato a las víctimas, que estén sensibilizados sobre todas las formas de violencia contra las mujeres y sean plenamente capaces de ayudar y apoyar a las víctimas de la violencia; f) Continuar aplicando las recomendaciones y decisiones sobre la violencia contra la mujer formuladas por diversos mecanismos internacionales y regionales de derechos humanos, incluida la decisión emitida por la Corte Interamericana de Derechos Humanos en el caso Campo Algodonero; g) Acelerar la detención de los presuntos autores de delitos de violencia contra la mujer y proporcionar información sobre el enjuiciamiento y las sanciones impuestas a los autores en su próximo informe periódico, incluidos las relacionadas con el caso Atenco.</t>
  </si>
  <si>
    <t>1998, 420. El Comité pide que en el próximo informe se incluya información sobre si la homosexualidad está tipificada en el código penal.</t>
  </si>
  <si>
    <t>1998, 424. El Comité acogerá con agrado la inclusión sistemática de estadísticas en los próximos informes para propiciar el diálogo con el Comité sobre la situación de hecho de las mujeres. En particular, el Comité pide datos sobre la aplicación del sistema de información que empieza a ponerse en práctica.</t>
  </si>
  <si>
    <t>1998, 419. El Comité pide que en el próximo informe se incluyan datos comparativos entre hombres y mujeres sobre las pensiones, en cuanto a acceso y monto mínimo.</t>
  </si>
  <si>
    <t>1998, 418. El Comité pide al Gobierno que en su próximo informe le proporcione información sobre las mujeres que emigran, sobre los lugares de destino y sobre si la migración es regulada por algún organismo autorizado.</t>
  </si>
  <si>
    <t>1998, 417. El Comité pide al Gobierno que en su próximo informe le proporcione información sobre los mecanismos de apelación de que disponen las mujeres cuando al dividirse los bienes en el divorcio se ven perjudicadas a pesar de su contribución al patrimonio familiar.</t>
  </si>
  <si>
    <t>1998, 409. El Comité solicita que en el próximo informe se incluya información sobre los efectos de los programas para limitar y prevenir los embarazos entre las adolescentes.</t>
  </si>
  <si>
    <t>1998, 405. El Comité propone que en su próximo informe México brinde mayor información sobre los mecanismos que existen para que las mujeres puedan apelar judicialmente en base a la Convención.</t>
  </si>
  <si>
    <t>2002, 451. El Comité pide al Estado parte que al presentar su próximo informe periódico de conformidad con lo dispuesto en el artículo 18 de la Convención responda a las cuestiones concretas planteadas en estas observaciones finales.451. El Comité pide al Estado parte que al presentar su próximo informe periódico de conformidad con lo dispuesto en el artículo 18 de la Convención responda a las cuestiones concretas planteadas en estas observaciones finales.</t>
  </si>
  <si>
    <t>2006, 42. El Comité pide al Estado Parte que responda a las preocupaciones planteadas en estas observaciones finales en el próximo informe periódico que presente con arreglo a lo dispuesto en el artículo 18 de la Convención. El Comité invita al Estado Parte a presentar en 2010 un informe combinado que englobe su séptimo informe periódico, cuya fecha de presentación es septiembre de 2006, y su octavo informe periódico, cuya fecha de presentación es septiembre de 2010.</t>
  </si>
  <si>
    <t>2012, 44. El Comité invita al Estado parte a que siga las directrices armonizadas sobre la preparación de informes con arreglo a los tratados internacionales de derechos humanos, incluidas las orientaciones relativas a la preparación de un documento básico común y de informes sobre tratados específicos (HRI/MC/2006/3 y Corr.1), que se aprobaron en la quinta reunión entre comités de los órganos creados en virtud de tratados de derechos humanos, celebrada en junio de 2006. Las directrices para la presentación
de los informes que se refieren concretamente a la Convención, aprobadas por el Comité en su 40º período de sesiones, que tuvo lugar en enero de 2008, deberán aplicarse conjuntamente con las directrices armonizadas para la preparación de un documento básico común. Conjuntamente constituyen las directrices armonizadas para la presentación de informes de conformidad con la Convención sobre la eliminación de todas las formas de discriminación contra la mujer. El documento específico debe limitarse
a 40 páginas, mientras que el documento básico común debe tener una extensión máxima de 80 páginas.</t>
  </si>
  <si>
    <t>2012, 43. El Comité pide al Estado parte que responda a las preocupaciones expresadas en las presentes observaciones finales en el próximo informe periódico que prepare con arreglo al artículo 18 de la Convención. El Comité invita al Estado parte a que presente su octavo informe periódico en julio de 2016.</t>
  </si>
  <si>
    <t>2012, 42. El Comité pide al Estado parte que garantice una amplia participación de todos los ministerios y órganos públicos en la preparación de su próximoinforme y que, durante esa etapa, consulte a diversas organizaciones de mujeres y de derechos humanos.</t>
  </si>
  <si>
    <t>2006, 17. El Comité reitera las recomendaciones que formuló al Estado Parte en relación con su investigación emprendida de conformidad con lo dispuesto en el artículo 8 del Protocolo Facultativo (CEDAW/C/2005/OP.8/MEXICO) e insta al Estado Parte a que refuerce su labor encaminada a aplicarlas plenamente. El Comité pide al Estado Parte que establezca mecanismos de seguimiento concretos para evaluar de manera sistemática los avances realizados en la aplicación de esas recomendaciones y, en particular, los
progresos obtenidos en la labor destinada a prevenir esos delitos.</t>
  </si>
  <si>
    <t>2012, 41. El Comité solicita al Estado parte que le proporcione por escrito, en un plazo de dos años, información sobre las medidas que haya adoptado en aplicación de las recomendaciones que figuran en los párrafos 19 b) y 33 a) y b) del presente documento.</t>
  </si>
  <si>
    <t>1998, 427. El Comité pide que se dé amplia difusión a estas observaciones finales en México para que el pueblo de México, y en particular sus políticos y funcionarios públicos, tengan conocimiento de las medidas tomadas para asegurar en la práctica la igualdad de la mujer y las medidas adicionales necesarias para alcanzar dicha meta. El Comité pide también al Gobierno que continúe dando amplia difusión, especialmente entre las organizaciones de mujeres y de derechos humanos, a la Convención, las recomendaciones
generales del Comité y la Declaración y Plataforma de Acción de Beijing.</t>
  </si>
  <si>
    <t>2002, 453. El Comité pide que México dé amplia difusión a las presentes observaciones finales con objeto de que la población del país, y en particular los funcionarios públicos y los políticos, tengan conocimiento de las medidas que se han adoptado para asegurar la igualdad de jure y de facto de la mujer, y las demás medidas que sean necesarias. También pide al Estado parte que continúe difundiendo ampliamente, en particular entre las organizaciones de mujeres y de derechos humanos, la Convención y su Protocolo Facultativo, las recomendaciones generales del Comité, la Declaración y la Plataforma de Acción de Beijing y los resultados del vigésimo tercer período de sesiones de la Asamblea General titulado “La mujer en al año 2000: igualdad entre los géneros,
desarrollo y paz para el siglo XXI”.</t>
  </si>
  <si>
    <t>1998, 404. El Comité sugiere que México haga una evaluación de las áreas a las que no se aplica la acción afirmativa, por ejemplo el sector privado, y que presente en el próximo informe una evaluación consolidada de todas las iniciativas de acciones afirmativas.</t>
  </si>
  <si>
    <t>2002, 440. El Comité insta al Estado parte a impulsar y acelerar el cumplimiento de la Recomendación 44/98 emitida por la Comisión Nacional deDerechos Humanos Mexicana, en relación con el esclarecimiento y la sanción de los homicidios de Ciudad Juárez. Asimismo, el Comité insta al Estado parte a que proteja a las mujeres de esta violación de su derecho humano a la seguridad personal.</t>
  </si>
  <si>
    <t>1998, 411. El Comité sugiere que el Gobierno siga procurando adoptar una legislación nacional sobre todas las formas de violencia contra la mujer, incluida la violencia en el hogar, para lo cual se han de ajustar las leyes de los estados a las leyes.</t>
  </si>
  <si>
    <t>1998, 412. El Comité solicita al Gobierno que se piense en la posible ejecución de un plan integrado a largo plazo de lucha contra la violencia, el cual podría contemplar la acción judicial; la capacitación del personal judicial, policial y de salud; la información a las mujeres sobre sus derechos y sobre la Convención; y el fortalecimiento de los servicios de atención a las víctimas.</t>
  </si>
  <si>
    <t>1998, 413. El Comité recomienda que se tomen medidas rigurosas contra los perpetradores de violencia contra las mujeres y que se haga más fácil a las víctimas entablar una acción judicial contra ellos.</t>
  </si>
  <si>
    <t>1998, 415. El Comité recomienda que se establezcan cambios en las sanciones que fija la ley para los perpetradores de violación y que el Estado vele por su aplicación. Recomienda además que se promuevan campañas de sensibilización para las organizaciones no gubernamentales y los legisladores</t>
  </si>
  <si>
    <t>2006, 25. El Comité insta al Estado Parte a poner el máximo empeño en combatir la trata de mujeres y niñas, en particular mediante la pronta aprobación del proyecto de ley para prevenir y sancionar la trata de personas y el establecimiento de un calendario concreto para la armonización de las leyes a nivel estatal a fin de tipificar como delito la trata de personas conforme a lo dispuesto en los instrumentos internacionales pertinentes. Insta también al Estado Parte a estudiar el fenómeno de la trata dentro
del país, incluidos su alcance, causas, consecuencias y fines, y a recopilar información de manera sistemática con miras a formular una estrategia amplia que incluya medidas de prevención, enjuiciamiento y penalización y medidas para la rehabilitación de las víctimas y su reintegración en
la sociedad. Además, recomienda que el Estado Parte lleve a cabo
campañas de concienciación a nivel nacional dirigidas a las mujeres y
las niñas sobre los riesgos y las consecuencias de la trata y capacite
a los funcionarios encargados de hacer cumplir la ley, de migración y
de fronteras sobre las causas, las consecuencias y la incidencia de la
trata de mujeres y niñas y las distintas formas de explotación. Insta al
Estado Parte a vigilar atentamente el efecto de las medidas adoptadas
y a proporcionar información sobre los resultados conseguidos en su
próximo informe periódico.</t>
  </si>
  <si>
    <t>2002, 436. El Comité alienta al Estado parte a tomar medidas para combatir el fenómeno del tráfico y la trata de mujeres y niñas, tanto hacia el extranjero como del exterior hacia el país, la explotación de la prostitución, así como a recopilar y sistematizar datos desagregados por sexo, con vistas a la formulación de una estrategia amplia para poner fin a estas prácticas degradantes y sancionar a sus perpetradores.</t>
  </si>
  <si>
    <t>2006, 27. El Comité insta al Estado Parte a tomar todas las medidas necesarias, incluida la adopción y aplicación de un amplio plan para acabar con la explotación de mujeres y niñas en la prostitución y la pornografía y la prostitución infantiles, entre otras cosas, mediante el fortalecimiento de las medidas de prevención y la adopción de medidas para desalentar la demanda de prostitución y para ayudar a las víctimas de esa explotación. El Comité pide al Estado Parte que, en su próximo informe periódico, incluya una evaluación amplia del alcance de la prostitución y sus causas subyacentes, con datos desglosados por edad y zonas geográficas e información sobre la repercusión de las medidas adoptadas y los resultados conseguidos.</t>
  </si>
  <si>
    <t>1998, 414. El Comité recomienda que el Gobierno examine en su próximo informe la cuestión de si tiene o no la intención de legalizar la prostitución  y de si esto ha sido debatido públicamente. Recomienda enérgicamente que al legislar no se discrimine a las prostitutas sino que se sancione a los proxenetas.</t>
  </si>
  <si>
    <t>2012, 23. El Comité recomienda al Estado parte que: a) Se asegure de que los Estados partes cumplan con los marcos jurídicos electorales en los planos federal y estatal, inclusive enmendando o derogando las disposiciones discriminatorias contra la mujer, como
el párrafo 2 del artículo 219 del Código Federal de Instituciones y Procedimiento Electorales, y estableciendo sanciones en caso de incumplimiento de los cupos de género; b) Elimine los obstáculos que impiden que las mujeres, en particular las
indígenas, participen en la vida política de sus comunidades, inclusive realizando campañas de concienciación orientadas a ampliar la participación de la mujer en la vida política en los planos estatal y municipal; c) Se asegure de que los partidos políticos cumplan con su obligación
de asignar el 2% de los fondos públicos recaudados a la promoción del
liderazgo político de las mujeres, en particular las mujeres indígenas en
el plano municipal.</t>
  </si>
  <si>
    <t>2006, 29. El Comité recomienda al Estado Parte que fortalezca las medidas para aumentar el número de mujeres en puestos directivos a todos los niveles y en todos los ámbitos, conforme a lo dispuesto en su recomendación general 23, relativa a las mujeres en la vida política y pública. Recomienda también al Estado Parte que introduzca medidas especiales de carácter temporal, de conformidad con lo dispuesto en el párrafo 1 del artículo 4 de la Convención y la recomendación general 25, a fin de acelerar las
gestiones para facilitar el ascenso de las mujeres a puestos de liderazgo, en particular en el servicio exterior.</t>
  </si>
  <si>
    <t>2012, 25. El Comité insta al Estado parte a que: a) Garantice la rápida aplicación de la Ley de protección de los periodistas y los defensores de los derechos humanos de 2012 en los planos federal y estatal a fin de garantizar la vida, la libertad y la integridad de las
periodistas y las defensoras de los derechos humanos, y vele por que no sean objeto de ningún tipo de violencia; b) Dé prioridad al establecimiento del Mecanismo de protección de los periodistas y defensores de los derechos humanos previsto en la Ley de
protección de los periodistas y los defensores de los derechos humanos de 2012, y se asegure de que incluya un enfoque de género; c) Adopte medidas concretas, adecuadas y efectivas para prevenir e investigar los ataques y otras formas de abuso perpetrados
contramujeres periodistas y defensoras de los derechos humanos y para enjuiciar y castigar a sus autores, y adopte medidas eficaces para luchar contra la impunidad.</t>
  </si>
  <si>
    <t>2012, 35. El Comité reitera sus recomendaciones anteriores y exhorta al Estado parte a que: a) Se asegure de que todos los programas y políticas destinados a eliminar la pobreza incluyan una perspectiva de género y un enfoque intercultural, a fin de eliminar la discriminación contra las mujeres indígenas de las zonas rurales; b) Adopte medidas especiales de carácter temporal para tener en cuenta las disparidades que enfrentan las mujeres indígenas de las zonas rurales en su acceso a las tierras y la propiedad, y a los servicios sociales básicos, como la educación y la salud, así como su participación en los procesos de adopción de decisiones; c) Elabore una estrategia general orientada a eliminar las prácticas nocivas que discriminen contra las mujeres indígenas de las zonas
rurales, en particular realizando campañas de concienciación dirigidas a las comunidades indígenas en colaboración con la sociedad civil y las organizaciones de mujeres a fin de reforzar una imagen positiva y no estereotipada de la mujer; d) Adopte todas las medidas necesarias para asegurar la aplicación efectiva de las leyes pertinentes a fin de prevenir la violencia contra las mujeres indígenas, investigar, enjuiciar y sancionar a los culpables de actos de violencia contra las mujeres indígenas y garantizar que
las víctimas tengan un acceso efectivo y rápido a la justicia, inclusive mecanismos de reparación; e) Adopte las medidas apropiadas para que los miembros de las fuerzas armadas y los agentes del orden público que prestan servicio en las comunidades de los pueblos indígenas o cerca de ellas respeten los derechos humanos de las mujeres indígenas</t>
  </si>
  <si>
    <t>2002, 434. El Comité insta al Estado parte a que se asigne prioridad a la mujer en su estrategia de erradicación de la pobreza, con especial atención a las mujeres de las zonas rurales e indígenas, y, en este contexto, se deberían adoptar medidas y programas específicos dirigidos a garantizar que la mujer disfrute plenamente de sus derechos en un plano de igualdad en las áreas de educación, empleo y salud, haciendo especial hincapié en el trabajo conjunto con organizaciones no gubernamentales y en la
participación de dichas mujeres no sólo como beneficiarias sino también como agentes de cambio en el proceso de desarrollo.</t>
  </si>
  <si>
    <t>1998, 403. El Comité recomienda que el Gobierno de México continúe sus esfuerzos por reducir los niveles de pobreza entre las mujeres rurales, especialmente indígenas, y que trabaje en colaboración con las organizaciones no gubernamentales, dedicando especiales esfuerzos a impulsar programas de educación, empleo y salud que propicien la integración de la mujer como beneficiaria y protagonista del proceso de desarrollo. Dados los niveles relativamente altos de crecimiento de la economía mexicana a que se hizo referencia, el Comité señala que vería con agrado que se lograra redistribuir la riqueza de forma más equitativa entre la población.</t>
  </si>
  <si>
    <t>1998, 407. El Comité solicita también que la Secretaría de Reforma Agraria siga tratando oficialmente de persuadir a las asambleas de los ejidos de que asignen a las mujeres las parcelas que les corresponden.</t>
  </si>
  <si>
    <t>1998, 421. El Comité pide informaciones sobre las mujeres jefas de empresas rurales y sobre los programas para la promoción económica de las mujeres rurales.</t>
  </si>
  <si>
    <t>2002, 438. El Comité exhorta al Estado parte a que se concentre en las causas de este fenómeno, adoptando medidas encaminadas a mitigar la pobreza y a potenciar e impulsar el papel económico de la mujer, así como la plena garantía del reconocimiento y ejercicio de sus derechos. Asimismo el Comité alienta al Estado parte a buscar acuerdos bilaterales o multilaterales con los países de destino de estas mujeres.</t>
  </si>
  <si>
    <t>2012 , 37. El Comité recomienda que el Estado parte: a) Adopte las medidas legislativas necesarias para reconocer los bienes tangibles e intangibles, como la pensión y las prestaciones del seguro, como parte de los bienes gananciales que han de dividirse en caso de divorcio; b) Establezca mecanismos de reparación que permitan tener adecuadamente en cuenta las disparidades económicas de los cónyuges debidas a la segregación de los sexos existentes en el mercado de trabajo y al mayor volumen de trabajo sin  emuneración que realizan las mujeres; c) Acelere la adopción de la Ley General de Paternidad Responsable, así como la creación del registro público nacional de deudores alimentarios morosos.</t>
  </si>
  <si>
    <t>2002, 450. El Comité recomienda la revisión de tal legislación, aumentando la edad mínima legal para contraer matrimonio, así como su aplicación a niñas y niños por igual de acuerdo a lo dispuesto en la Convención sobre la eliminación de todas las formas de discriminación contra la mujer y en la Convención sobre los Derechos del Niño.</t>
  </si>
  <si>
    <t>2012, 27. El Comité recomienda que el Estado parte: a) Realce la visibilidad del programa PROMAJOVEN y vele por que el contenido del curso sobre salud y derechos sexuales y reproductivos esté al día y se base en pruebas científicas, se ajuste a las normas
internacionales e introduzca un programa amplio de salud y derechos sexuales y reproductivos adecuado a cada grupo de edad, como parte del programa de estudios normal de los niveles básico y secundario del sistema educativo;
b) Adopte todas las medidas apropiadas para reducir la diferencia entre las tasas de analfabetismo entre las mujeres de las zonas urbanas y las de las zonas rurales; c) Siga alentando a las jóvenes a elegir ámbitos de estudio y profesiones no tradicionales;
d) Instituya medidas para prevenir, castigar y eliminar todas las formas de violencia contra mujeres y niñas en las instituciones educativas
públicas.</t>
  </si>
  <si>
    <t>2012, 29. El Comité reitera su recomendación anterior de que el Estado parte armonice plenamente su legislación laboral con el artículo 11 del Convenio y acelere la adopción de la Ley Federal del Trabajo, pendiente desde hace varios años. Insta al Estado parte a que: a) Adopte medidas para garantizar la igualdad de oportunidades para mujeres y hombres en el mercado laboral, inclusive recurriendo a medidas especiales de carácter temporal, con objetivos que hayan de alcanzarse en un wplazo prefijado, conforme a lo dispuesto en el artículo 4, párrafo 1, de la Convención y en la recomendación general 25 (2004) del Comité, y proporcionando a la Inspección General de Trabajo los recursos humanos y financieros que sean necesarios y efectivos para supervisar y sancionar las prácticas discriminatorias contra la mujer en el ámbito del empleo, como ocurre en la industria maquiladora; b) Garantice la implementación efectiva del protocolo para la intervención en casos de hostigamiento sexual en la administración pública y adopte
medidas semejantes para prevenir ese delito en el sector privado; c) Adopte medidas que permitan mejorar la situación de la mujer en el sector no estructurado, supervisar sus efectos y asegurar la continuación del programa Seguro Popular, orientado a la prestación de servicios de salud a ese grupo de mujeres; d) Revise el marco jurídico de protección social para formular una política integral que asegure a los trabajadores domésticos acceso en pie de igualdad a una remuneración y tratamiento iguales por trabajo de igual valor, con inclusión de prestaciones, así como acceso en pie de igualdad a la seguridad social y a condiciones de trabajo seguras; e) Ratifique el Convenio núm. 156 de la OIT sobre los trabajadores con responsabilidades familiares, y el Convenio núm. 189 sobre el trabajo decente para las trabajadoras y los trabajadores domésticos.</t>
  </si>
  <si>
    <t>2006, 41. El Comité pide que estas observaciones finales se difundan ampliamente en México para que la población, en particular los funcionarios públicos, los políticos, los congresistas y las organizaciones de mujeres y de derechos humanos, sean conscientes de las medidas que se han adoptado para garantizar a igualdad de jure y de facto de la mujer y de las medidas que será necesario adoptar en el futuro a ese respecto. Pide al Estado Parte que siga difundiendo ampliamente, en particular entre las organizaciones de mujeres y de derechos humanos, la Convención y su Protocolo Facultativo, las recomendaciones generales del Comité y la Declaración y Plataforma de Acción de Beijing, así como las conclusiones del vigésimo tercer período extraordinario de sesiones
de la Asamblea General, titulado “La mujer en el año 2000: igualdad entre los géneros, desarrollo y paz para el siglo XXI”.</t>
  </si>
  <si>
    <t>2012, 40. El Comité pide que se difunda ampliamente en México las presentes observaciones finales para que la población, los funcionarios gubernamentales, los políticos, los parlamentarios, las organizaciones de mujeres y de derechos humanos y los especialistas en cuestiones de género tomen conciencia de las medidas que se han adoptado para lograr la igualdad formal y sustantiva de la mujer, y de las que todavía es necesario adoptar al respecto. El Comité recomienda también que las observaciones finales se difundan entre las comunidades locales. Se alienta al Estado parte a que organice una serie de reuniones para examinar los progresos alcanzados en la aplicación de las presentes observaciones. El Comité solicita al Estado parte que siga difundiendo ampliamente, en particular entre las organizaciones de mujeres y de derechos humanos, las recomendaciones generales del Comité, la Declaración y Plataforma de Acción de Beijing y los resultados del vigésimo tercer período extraordinario de sesiones de la Asamblea
General, titulado “La mujer en el año 2000: igualdad entre los géneros, desarrollo y paz para el siglo XXI”.</t>
  </si>
  <si>
    <t>2012, 39. El Comité hace hincapié en que es indispensable aplicar plena y eficazmente la Convención para lograr los objetivos de desarrollo del Milenio. Pide que en todas las actividades encaminadas a la consecución de esos objetivos se incorpore una perspectiva de género y se reflejen de manera explícita las disposiciones de la Convención, y solicita al Estado Parte que incluya información al respecto en su próximo informe periódico.</t>
  </si>
  <si>
    <t>2012, 39. El Comité también destaca que para lograr los Objetivos de Desarrollo del Milenio la aplicación plena y eficaz de la Convención es indispensable. Exhorta a que se incorpore una perspectiva de género y a que las disposiciones de la Convención se reflejen expresamente en todas las actividades orientadas a lograr los Objetivos de Desarrollo del Milenio, y pide al Estado parte que incluya información al respecto en su próximo informe periódico.</t>
  </si>
  <si>
    <t>1998, 402. El Comité recomienda que, a pesar de la estructura del Gobierno federal, la Constitución y la Convención de Belém do Pará se apliquen en todo el país para acelerar los cambios legales en todos los estados y pide al Gobierno de México que presente informaciones sobre las medidas tomadas al respecto en el próximo informe.</t>
  </si>
  <si>
    <t>2002, 452. Tomando en consideración las dimensiones de género de las declaraciones, los programas y las plataformas de acción aprobados en las conferencias mundiales, cumbres y períodos extraordinarios de sesiones de las Naciones Unidas (como el período extraordinario de sesiones de la Asamblea General para examinar y evaluar la aplicación del Programa de Acción de la Conferencia Internacional sobre Población y Desarrollo (el vigésimo primer período extraordinario de sesiones), el período extraordinario
de sesiones de la Asamblea General sobre la infancia (el vigésimo séptimo), la Conferencia Mundial contra el Racismo, la Discriminación Racial, la Xenofobia y las Formas Conexas de Intolerancia y la Segunda Asamblea Mundial sobre el Envejecimiento), el Comité pide al Estado parte que incluya información sobre la aplicación de los aspectos de esos documentos que guarden relación con artículos pertinentes de la Convención en su próximo informe periódico.</t>
  </si>
  <si>
    <t>2006, 38. El Comité insta al Estado Parte a que, en cumplimiento de las obligaciones establecidas en la Convención, aplique plenamente la Declaración y Plataforma de Acción de Beijing, que refuerzan las disposiciones de la Convención, y le pide que incluya información al respecto en su próximo informe periódico.</t>
  </si>
  <si>
    <t>2012, 38. El Comité insta al Estado parte a que, en el cumplimiento de sus obligaciones previstas en la Convención, utilice plenamente la Declaración y Plataforma de Acción de Beijing, que refuerzan las disposiciones de la Convención, y le pide que incluya información al respecto en su próximo informe periódico.</t>
  </si>
  <si>
    <t>1998, 426. El Comité recomienda que todos los estados de México revisen su legislación de modo que, cuando proceda, se garantice el acceso rápido y fácil de las mujeres al aborto.</t>
  </si>
  <si>
    <t>1998, 410. El Comité recomienda que se desarrolle una labor de capacitación del personal de la salud sobre los derechos humanos de la mujer, específicamente sobre su derecho a seleccionar, libremente y sin coacción, los métodos anticonceptivos.</t>
  </si>
  <si>
    <t>1998, 408. El Comité recomienda que el Gobierno evalúe la conveniencia de revisar la legislación que penaliza el aborto y sugiere que se evalúe la posibilidad de autorizar el uso del anticonceptivo RU486, tan pronto esté disponible, ya que es económico y de fácil uso.</t>
  </si>
  <si>
    <t>2002, 446. El Comité recomienda que el Estado parte examine la situación de la población adolescente con prioridad y lo exhorta a adoptar medidas para que se garantice el acceso a servicios de salud reproductiva y sexual y se preste atención a las necesidades de información de los adolescentes, incluso mediante la aplicación de programas y políticas conducentes a incrementar los conocimientos sobre los diferentes medios anticonceptivos y su disponibilidad, en el entendimiento de que la planificación de la familia es responsabilidad de ambos integrantes de la pareja. Además, insta al Estado parte a que se fomente la educación sexual de los adolescentes, prestando especial atención a la prevención y a la lucha contra el VIH/SIDA.</t>
  </si>
  <si>
    <t>2006, 33. El Comité insta al Estado Parte a que amplíe la cobertura de los servicios de salud, en particular la atención de la salud reproductiva y los servicios de planificación de la familia, y a que trate de eliminar los obstáculos que impiden que las mujeres tengan acceso a esos servicios. Además, el Comité recomienda que se promueva e imparta ampliamente la educación sexual entre hombres y mujeres y adolescentes de ambos sexos. El Comité pide al Estado Parte que armonice la legislación relativa al aborto a los niveles federal y estatal. Insta al Estado Parte a aplicar una estrategia amplia que incluya el acceso efectivo a servicios de aborto seguros en las circunstancias previstas en la ley, y a una amplia variedad de métodos anticonceptivos, incluidos anticonceptivos de emergencia,
medidas de concienciación sobre los riesgos de los abortos realizados en condiciones peligrosas y campañas nacionales de sensibilización sobre los derechos humanos de la mujer, dirigidas en particular al personal sanitario y también al público en general.</t>
  </si>
  <si>
    <t>2012, 33. El Comité pide al Estado parte que: a) Armonice las leyes federales y estatales relativas al aborto a fin de eliminar los obstáculos que enfrentan las mujeres que deseen interrumpir un embarazo de forma legal y amplíe también el acceso al aborto legal
teniendo en cuenta la reforma constitucional en materia de derechos humanos y la recomendación general núm. 24 (1999) del Comité; b) Informe a los proveedores de servicios médicos y trabajadores sociales que las enmiendas constitucionales locales no han derogado los motivos para interrumpir un embarazo de forma legal y les comunique también las responsabilidades que les incumben; c) Se asegure de que en todos los estados las mujeres que tengan motivos legales que justifiquen la interrupción de un embarazo tengan acceso a servicios médicos seguros, y vele por la debida aplicación de la Norma Oficial Mexicana NOM-046-SSA2-2005, en particular el acceso de las mujeres que han sido violadas a anticonceptivos de emergencia, al aborto y a tratamiento para la prevención de enfermedades de transmisión sexual y el VIH/SIDA.</t>
  </si>
  <si>
    <t>2012, 31. El Comité recomienda que el Estado parte: a) Garantice el acceso universal a servicios de atención de salud y a información y educación sobre salud y derechos sexuales y reproductivos, en particular para las adolescentes, a fin de prevenir los embarazos no
deseados y de adolescentes; b) Continúe con la campaña de concienciación Un condón es más confiable que el destino, y la amplíe; c) Bajo la orientación del Observatorio de Mortalidad Materna, intensifique sus esfuerzos para reducir la tasa de mortalidad materna, en particular adoptando una estrategia amplia de maternidad sin riesgos en que se dé prioridad al acceso a servicios de salud prenatal, posnatal y obstétricos de calidad y al establecimiento de mecanismos de vigilancia y asignación de responsabilidad.</t>
  </si>
  <si>
    <t>1998, 416. El Comité sugiere que se tomen medidas en contra de los empleadores que discriminan en base al embarazo. Las mujeres afectadas deben recibir apoyo y se deben dar señales claras a la sociedad de que ese tipo de discriminación no será tolerado.</t>
  </si>
  <si>
    <t>1998, 406. El Comité expresa la esperanza de que el Gobierno siga vigilando el cumplimiento de la legislación laboral en las plantas maquiladoras, y continúe la labor de sensibilización de los empleadores en esas plantas.</t>
  </si>
  <si>
    <t>2002, 442. El Comité recomienda al Estado parte que acelere la adopción de las reformas necesarias de la Ley laboral, incluida la prohibición de discriminación contra la mujer, para garantizar su participación en el mercado laboral en un plano de igualdad real con los hombres. Asimismo, insta al Estado parte a hacer efectivos los derechos laborales de las mujeres en todos los sectores. Con este fin, se recomienda al Estado parte fomentar y potenciar el papel del Instituto Nacional de las Mujeres (INMUJERES) en el proceso de negociación de la Ley laboral para dar cumplimiento específico a las necesidades de las mujeres trabajadoras, en particular al principio de igual retribución por trabajo de igual valor y a la prohibición específica de requerir a las trabajadoras de la industria maquiladora el test negativo de embarazo.</t>
  </si>
  <si>
    <t>2006, 31. El Comité insta al Estado Parte a adecuar plenamente su legislación laboral al artículo 11 de la Convención y a acelerar la aprobación de la enmienda de la Ley Federal del Trabajo a fin de eliminar el requisito de la prueba de embarazo. Insta también al Estado Parte a potenciar la labor de la Dirección General de Inspección Federal del Trabajo de modo que se realice un seguimiento eficaz de las condiciones de trabajo de las mujeres, se castigue a quienes violen los derechos de las mujeres en las
industrias maquiladoras y se mejore el acceso a la justicia por parte de las mujeres trabajadoras. Además, recomienda al Estado Parte que en su próximo informe incluya información sobre el efecto de las medidas adoptadas y los resultados conseguidos.</t>
  </si>
  <si>
    <t>Objetivos de Desarrollo Sostenible</t>
  </si>
  <si>
    <t>ODS 5: Lograr la igualdad entre los géneros y empoderar a todas las mujeres y las niñas</t>
  </si>
  <si>
    <t>ODS 6: Garantizar la disponibilidad de agua y su gestión sostenible y el saneamiento para todas y todos</t>
  </si>
  <si>
    <t>ODS 7: Garantizar el acceso a una energía asequible, segura, sostenible y moderna para todas y todos</t>
  </si>
  <si>
    <t>ODS 11: Lograr que las ciudades y los asentamientos humanos sean inclusivos, seguros, resilientes y sostenibles</t>
  </si>
  <si>
    <t>ODS 16: Promover sociedades pacíficas e inclusivas para el desarrollo sostenible, facilitar el acceso a la justicia para todos y crear instituciones eficaces, responsables e inclusivas a todos los niveles</t>
  </si>
  <si>
    <t>ODS 2: Poner fin al hambre, lograr la seguridad alimentaria y la mejora de la nutrición y promover la agricultura sostenible. Meta: Para 2030, poner fin a todas las formas de malnutrición, incluso logrando, a más tardar en 2025, las metas convenidas internacionalmente sobre el retraso del crecimiento y la emaciación de los niños menores de 5 años, y abordar las necesidades de nutrición de las adolescentes, las mujeres embarazadas y lactantes y las personas de edad.</t>
  </si>
  <si>
    <t>ODS 2: Poner fin al hambre, lograr la seguridad alimentaria y la mejora de la nutrición y promover la agricultura sostenible. Meta: Para 2030, duplicar la productividad agrícola y los ingresos de los productores de alimentos en pequeña escala, en particular las mujeres, los pueblos indígenas, los agricultores familiares, los pastores y los pescadores, entre otras cosas mediante un acceso seguro y equitativo a las tierras, a otros recursos de producción e insumos, conocimientos, servicios financieros, mercados y oportunidades para la generación de valor añadido y empleos no agrícolas.</t>
  </si>
  <si>
    <t>ODS 2: Poner fin al hambre, lograr la seguridad alimentaria y la mejora de la nutrición y promover la agricultura sostenible. Meta: Para 2030, poner fin al hambre y asegurar el acceso de todas las personas, en particular los pobres y las personas en situaciones vulnerables, incluidos los lactantes, a una alimentación sana, nutritiva y suficiente durante todo el año.</t>
  </si>
  <si>
    <t>ODS 2: Poner fin al hambre, lograr la seguridad alimentaria y la mejora de la nutrición y promover la agricultura sostenible. Meta: Para 2030, asegurar la sostenibilidad de los sistemas de producción de alimentos y aplicar prácticas agrícolas resilientes que aumenten la productividad y la producción, contribuyan al mantenimiento de los ecosistemas, fortalezcan la capacidad de adaptación al cambio climático, los fenómenos meteorológicos extremos, las sequías, las inundaciones y otros desastres, y mejoren progresivamente la calidad del suelo y la tierra.</t>
  </si>
  <si>
    <t>ODS 2: Poner fin al hambre, lograr la seguridad alimentaria y la mejora de la nutrición y promover la agricultura sostenible. Meta: Para 2020, mantener la diversidad genética de las semillas, las plantas cultivadas y los animales de granja y domesticados y sus especies silvestres conexas, entre otras cosas mediante una buena gestión y diversificación de los bancos de semillas y plantas a nivel nacional, regional e internacional, y promover el acceso a los beneficios que se deriven de la utilización de los recursos genéticos y los conocimientos tradicionales y su distribución justa y equitativa, como se ha convenido internacionalmente.</t>
  </si>
  <si>
    <t>ODS 2: Poner fin al hambre, lograr la seguridad alimentaria y la mejora de la nutrición y promover la agricultura sostenible. Meta: Aumentar las inversiones, incluso mediante una mayor cooperación internacional, en la infraestructura rural, la investigación agrícola y los servicios de extensión, el desarrollo tecnológico y los bancos de genes de plantas y ganado a fin de mejorar la capacidad de producción agrícola en los países en desarrollo, en particular en los países menos adelantados.</t>
  </si>
  <si>
    <t>ODS 2: Poner fin al hambre, lograr la seguridad alimentaria y la mejora de la nutrición y promover la agricultura sostenible. Meta: Corregir y prevenir las restricciones y distorsiones comerciales en los mercados agropecuarios mundiales, entre otras cosas mediante la eliminación paralela de todas las formas de subvenciones a las exportaciones agrícolas y todas las medidas de exportación con efectos equivalentes, de conformidad con el mandato de la Ronda de Doha para el Desarrollo.</t>
  </si>
  <si>
    <t>ODS 2: Poner fin al hambre, lograr la seguridad alimentaria y la mejora de la nutrición y promover la agricultura sostenible. Meta: Adoptar medidas para asegurar el buen funcionamiento de los mercados de productos básicos alimentarios y sus derivados y facilitar el acceso oportuno a información sobre los mercados, en particular sobre las reservas de alimentos, a fin de ayudar a limitar la extrema volatilidad de los precios de los alimentos.</t>
  </si>
  <si>
    <t>ODS 3: Garantizar una vida sana y promover el bienestar para todas y todos en todas las edades. Meta: Para 2030, reducir la tasa mundial de mortalidad materna a menos de 70 por cada 100.000 nacidos vivos.</t>
  </si>
  <si>
    <t>ODS 3: Garantizar una vida sana y promover el bienestar para todas y todos en todas las edades. Meta: Para 2030, garantizar el acceso universal a los servicios de salud sexual y reproductiva, incluidos los de planificación de la familia, información y educación, y la integración de la salud reproductiva en las estrategias y los programas nacionales.</t>
  </si>
  <si>
    <t>ODS 3: Garantizar una vida sana y promover el bienestar para todas y todos en todas las edades. Meta: Para 2030, poner fin a las muertes evitables de recién nacidos y de niños menores de 5 años, logrando que todos los países intenten reducir la mortalidad neonatal al menos hasta 12 por cada 1.000 nacidos vivos, y la mortalidad de niños menores de 5 años al menos hasta 25 por cada 1.000 nacidos vivos.</t>
  </si>
  <si>
    <t>ODS 3: Garantizar una vida sana y promover el bienestar para todas y todos en todas las edades. Meta: Para 2030, poner fin a las epidemias del SIDA, la tuberculosis, la malaria y las enfermedades tropicales desatendidas y combatir la hepatitis, las enfermedades transmitidas por el agua y otras enfermedades transmisibles.</t>
  </si>
  <si>
    <t>ODS 3: Garantizar una vida sana y promover el bienestar para todas y todos en todas las edades. Meta: Para 2030, reducir en un tercio la mortalidad prematura por enfermedades no transmisibles mediante la prevención y el tratamiento y promover la salud mental y el bienestar.</t>
  </si>
  <si>
    <t>ODS 3: Garantizar una vida sana y promover el bienestar para todas y todos en todas las edades. Meta: Fortalecer la prevención y el tratamiento del abuso de sustancias adictivas, incluido el uso indebido de estupefacientes y el consumo nocivo de alcohol.</t>
  </si>
  <si>
    <t>ODS 3: Garantizar una vida sana y promover el bienestar para todas y todos en todas las edades. Meta: Para 2020, reducir a la mitad el número de muertes y lesiones causadas por accidentes de tráfico en el mundo.</t>
  </si>
  <si>
    <t>ODS 3: Garantizar una vida sana y promover el bienestar para todas y todos en todas las edades. Meta: Lograr la cobertura sanitaria universal, en particular la protección contra los riesgos financieros, el acceso a servicios de salud esenciales de calidad y el acceso a medicamentos y vacunas seguros, eficaces, asequibles y de calidad para todos.</t>
  </si>
  <si>
    <t>ODS 3: Garantizar una vida sana y promover el bienestar para todas y todos en todas las edades. Meta: Para 2030, reducir sustancialmente el número de muertes y enfermedades producidas por productos químicos peligrosos y la contaminación del aire, el agua y el suelo.</t>
  </si>
  <si>
    <t>ODS 3: Garantizar una vida sana y promover el bienestar para todas y todos en todas las edades. Meta: Fortalecer la aplicación del Convenio Marco de la Organización Mundial de la Salud para el Control del Tabaco en todos los países, según proceda.</t>
  </si>
  <si>
    <t>ODS 3: Garantizar una vida sana y promover el bienestar para todas y todos en todas las edades. Meta: Apoyar las actividades de investigación y desarrollo de vacunas y medicamentos para las enfermedades transmisibles y no transmisibles que afectan primordialmente a los países en desarrollo y facilitar el acceso a medicamentos y vacunas esenciales asequibles de conformidad con la Declaración de Doha relativa al Acuerdo sobre los ADPIC y la Salud Pública, en la que se afirma el derecho de los países en desarrollo a utilizar al máximo las disposiciones del Acuerdo sobre los Aspectos de los Derechos de Propiedad Intelectual Relacionados con el Comercio en lo relativo a la flexibilidad para proteger la salud pública y, en particular, proporcionar acceso a los medicamentos para todos.</t>
  </si>
  <si>
    <t>ODS 3: Garantizar una vida sana y promover el bienestar para todas y todos en todas las edades. Meta: "Aumentar sustancialmente la financiación de la salud y la contratación, el desarrollo, la capacitación y la retención del personal sanitario en los países en desarrollo, especialmente en los países menos adelantados y los pequeños Estados insulares en desarrollo. Reforzar la capacidad de todos los países, en particular los países en desarrollo, en materia de alerta temprana, reducción de riesgos y gestión de los riesgos para la salud nacional y mundial."</t>
  </si>
  <si>
    <t>ODS 4: Garantizar una educación inclusiva, equitativa y de calidad y promover oportunidades de aprendizaje durante toda la vida para todas y todos. Meta: Para 2030, velar por que todas las niñas y todos los niños terminen los ciclos de la enseñanza primaria y secundaria, que ha de ser gratuita, equitativa y de calidad y producir resultados escolares pertinentes y eficaces.</t>
  </si>
  <si>
    <t>ODS 4: Garantizar una educación inclusiva, equitativa y de calidad y promover oportunidades de aprendizaje durante toda la vida para todas y todos. Meta: Para 2030, velar por que todas las niñas y todos los niños tengan acceso a servicios de atención y desarrollo en la primera infancia y a una enseñanza preescolar de calidad, a fin de que estén preparados para la enseñanza primaria.</t>
  </si>
  <si>
    <t>ODS 4: Garantizar una educación inclusiva, equitativa y de calidad y promover oportunidades de aprendizaje durante toda la vida para todas y todos. Meta: Para 2030, asegurar el acceso en condiciones de igualdad para todos los hombres y las mujeres a una formación técnica, profesional y superior de calidad, incluida la enseñanza universitaria.</t>
  </si>
  <si>
    <t>ODS 4: Garantizar una educación inclusiva, equitativa y de calidad y promover oportunidades de aprendizaje durante toda la vida para todas y todos. Meta: Para 2030, eliminar las disparidades de género en la educación y garantizar el acceso en condiciones de igualdad de las personas vulnerables, incluidas las personas con discapacidad, los pueblos indígenas y los niños en situaciones de vulnerabilidad, a todos los niveles de la enseñanza y la formación profesional.</t>
  </si>
  <si>
    <t>ODS 4: Garantizar una educación inclusiva, equitativa y de calidad y promover oportunidades de aprendizaje durante toda la vida para todas y todos. Meta: Para 2030, garantizar que todos los jóvenes y al menos una proporción sustancial de los adultos, tanto hombres como mujeres, tengan competencias de lectura, escritura y aritmética.</t>
  </si>
  <si>
    <t>ODS 4: Garantizar una educación inclusiva, equitativa y de calidad y promover oportunidades de aprendizaje durante toda la vida para todas y todos. Meta: Para 2030, garantizar que todos los alumnos adquieran los conocimientos teóricos y prácticos necesarios para promover el desarrollo sostenible, entre otras cosas mediante la educación para el desarrollo sostenible y la adopción de estilos de vida sostenibles, los derechos humanos, la igualdad entre los géneros, la promoción de una cultura de paz y no violencia, la ciudadanía mundial y la valoración de la diversidad cultural y de la contribución de la cultura al desarrollo sostenible, entre otros medios.</t>
  </si>
  <si>
    <t>ODS 4: Garantizar una educación inclusiva, equitativa y de calidad y promover oportunidades de aprendizaje durante toda la vida para todas y todos. Meta: Construir y adecuar instalaciones escolares que respondan a las necesidades de los niños y las personas discapacitadas y tengan en cuenta las cuestiones de género, y que ofrezcan entornos de aprendizaje seguros, no violentos, inclusivos y eficaces para todos.</t>
  </si>
  <si>
    <t>ODS 4: Garantizar una educación inclusiva, equitativa y de calidad y promover oportunidades de aprendizaje durante toda la vida para todas y todos. Meta: Para 2030, aumentar sustancialmente el número de jóvenes y adultos que tienen las competencias necesarias, en particular técnicas y profesionales, para acceder al empleo, el trabajo decente y el emprendimiento.</t>
  </si>
  <si>
    <t>ODS 4: Garantizar una educación inclusiva, equitativa y de calidad y promover oportunidades de aprendizaje durante toda la vida para todas y todos. Meta: Para 2020, aumentar sustancialmente a nivel mundial el número de becas disponibles para los países en desarrollo, en particular los países menos adelantados, los pequeños Estados insulares en desarrollo y los países de África, para que sus estudiantes puedan matricularse en programas de estudios superiores, incluidos programas de formación profesional y programas técnicos, científicos, de ingeniería y de tecnología de la información y las comunicaciones, en países desarrollados y otros países en desarrollo.</t>
  </si>
  <si>
    <t>ODS 4: Garantizar una educación inclusiva, equitativa y de calidad y promover oportunidades de aprendizaje durante toda la vida para todas y todos. Meta: Para 2030, aumentar sustancialmente la oferta de maestros calificados, entre otras cosas mediante la cooperación internacional para la formación de docentes en los países en desarrollo, especialmente los países menos adelantados y los pequeños Estados insulares en desarrollo.</t>
  </si>
  <si>
    <t>ODS 5: Lograr la igualdad entre los géneros y empoderar a todas las mujeres y las niñas. Meta: Poner fin a todas las formas de discriminación contra todas las mujeres y las niñas en todo el mundo.</t>
  </si>
  <si>
    <t>ODS 5: Lograr la igualdad entre los géneros y empoderar a todas las mujeres y las niñas. Meta: Eliminar todas las formas de violencia contra todas las mujeres y las niñas en los ámbitos público y privado, incluidas la trata y la explotación sexual y otros tipos de explotación.</t>
  </si>
  <si>
    <t>ODS 5: Lograr la igualdad entre los géneros y empoderar a todas las mujeres y las niñas. Meta: Eliminar todas las prácticas nocivas, como el matrimonio infantil, precoz y forzado y la mutilación genital femenina.</t>
  </si>
  <si>
    <t>ODS 5: Lograr la igualdad entre los géneros y empoderar a todas las mujeres y las niñas. Meta: Reconocer y valorar los cuidados no remunerados y el trabajo doméstico no remunerado mediante la prestación de servicios públicos, la provisión de infraestructuras y la formulación de políticas de protección social, así como mediante la promoción de la responsabilidad compartida en el hogar y la familia, según proceda en cada país.</t>
  </si>
  <si>
    <t>ODS 5: Lograr la igualdad entre los géneros y empoderar a todas las mujeres y las niñas. Meta: Velar por la participación plena y efectiva de las mujeres y la igualdad de oportunidades de liderazgo a todos los niveles de la adopción de decisiones en la vida política, económica y pública.</t>
  </si>
  <si>
    <t>. Meta: Garantizar el acceso universal a la salud sexual y reproductiva y los derechos reproductivos, de conformidad con el Programa de Acción de la Conferencia Internacional sobre la Población y el Desarrollo, la Plataforma de Acción de Beijing y los documentos finales de sus conferencias de examen.</t>
  </si>
  <si>
    <t>. Meta: Emprender reformas que otorguen a las mujeres el derecho a los recursos económicos en condiciones de igualdad, así como el acceso a la propiedad y al control de las tierras y otros bienes, los servicios financieros, la herencia y los recursos naturales, de conformidad con las leyes nacionales.</t>
  </si>
  <si>
    <t>. Meta: Mejorar el uso de la tecnología instrumental, en particular la tecnología de la información y las comunicaciones, para promover el empoderamiento de la mujer.</t>
  </si>
  <si>
    <t>ODS 5: Lograr la igualdad entre los géneros y empoderar a todas las mujeres y las niñas. Meta: Aprobar y fortalecer políticas acertadas y leyes aplicables para promover la igualdad entre los géneros y el empoderamiento de las mujeres y las niñas a todos los niveles.</t>
  </si>
  <si>
    <t>ODS 6: Garantizar la disponibilidad de agua y su gestión sostenible y el saneamiento para todas y todos. Meta: Para 2030, lograr el acceso universal y equitativo al agua potable, a un precio asequible para todos.</t>
  </si>
  <si>
    <t>ODS 6: Garantizar la disponibilidad de agua y su gestión sostenible y el saneamiento para todas y todos. Meta: Para 2030, lograr el acceso equitativo a servicios de saneamiento e higiene adecuados para todos y poner fin a la defecación al aire libre, prestando especial atención a las necesidades de las mujeres y las niñas y las personas en situaciones vulnerables.</t>
  </si>
  <si>
    <t>ODS 6: Garantizar la disponibilidad de agua y su gestión sostenible y el saneamiento para todas y todos. Meta: Para 2030, mejorar la calidad del agua mediante la reducción de la contaminación, la eliminación del vertimiento y la reducción al mínimo de la descarga de materiales y productos químicos peligrosos, la reducción a la mitad del porcentaje de aguas residuales sin tratar y un aumento sustancial del reciclado y la reutilización en condiciones de seguridad a nivel mundial.</t>
  </si>
  <si>
    <t>ODS 6: Garantizar la disponibilidad de agua y su gestión sostenible y el saneamiento para todas y todos. Meta: Para 2030, aumentar sustancialmente la utilización eficiente de los recursos hídricos en todos los sectores y asegurar la sostenibilidad de la extracción y el abastecimiento de agua dulce para hacer frente a la escasez de agua y reducir sustancialmente el número de personas que sufren de escasez de agua.</t>
  </si>
  <si>
    <t>Para 2030, poner en práctica la gestión integrada de los recursos hídricos a todos los niveles, incluso mediante la cooperación transfronteriza, según proceda.</t>
  </si>
  <si>
    <t>Para 2020, proteger y restablecer los ecosistemas relacionados con el agua, incluidos los bosques, las montañas, los humedales, los ríos, los acuíferos y los lagos.</t>
  </si>
  <si>
    <t>ODS 6: Garantizar la disponibilidad de agua y su gestión sostenible y el saneamiento para todas y todos. Meta: Para 2030, ampliar la cooperación internacional y el apoyo prestado a los países en desarrollo para la creación de capacidad en actividades y programas relativos al agua y el saneamiento, incluidos el acopio y almacenamiento de agua, la desalinización, el aprovechamiento eficiente de los recursos hídricos, el tratamiento de aguas residuales y las tecnologías de reciclaje y reutilización.</t>
  </si>
  <si>
    <t>ODS 6: Garantizar la disponibilidad de agua y su gestión sostenible y el saneamiento para todas y todos. Meta: Apoyar y fortalecer la participación de las comunidades locales en la mejora de la gestión del agua y el saneamiento.</t>
  </si>
  <si>
    <t>ODS 7: Garantizar el acceso a una energía asequible, segura, sostenible y moderna para todas y todos. Meta: Para 2030, garantizar el acceso universal a servicios de energía asequibles, confiables y modernos.</t>
  </si>
  <si>
    <t>ODS 7: Garantizar el acceso a una energía asequible, segura, sostenible y moderna para todas y todos. Meta: Para 2030, aumentar sustancialmente el porcentaje de la energía renovable en el conjunto de fuentes de energía.</t>
  </si>
  <si>
    <t>Para 2030, duplicar la tasa mundial de mejora de la eficiencia energética.</t>
  </si>
  <si>
    <t>ODS 7: Garantizar el acceso a una energía asequible, segura, sostenible y moderna para todas y todos. Meta: Para 2030, aumentar la cooperación internacional a fin de facilitar el acceso a la investigación y las tecnologías energéticas no contaminantes, incluidas las fuentes de energía renovables, la eficiencia energética y las tecnologías avanzadas y menos contaminantes de combustibles fósiles, y promover la inversión en infraestructuras energéticas y tecnologías de energía no contaminante.</t>
  </si>
  <si>
    <t>ODS 7: Garantizar el acceso a una energía asequible, segura, sostenible y moderna para todas y todos. Meta: Para 2030, ampliar la infraestructura y mejorar la tecnología para prestar servicios de energía modernos y sostenibles para todos en los países en desarrollo, en particular los países menos adelantados, los pequeños Estados insulares en desarrollo y los países en desarrollo sin litoral, en consonancia con sus respectivos programas de apoyo.</t>
  </si>
  <si>
    <t>ODS 8: Promover el crecimiento económico sostenido, inclusivo y sostenible, el empleo pleno y productivo y el trabajo decente para todas y todos. Meta: Para 2030, lograr el empleo pleno y productivo y garantizar un trabajo decente para todos los hombres y mujeres, incluidos los jóvenes y las personas con discapacidad, y la igualdad de remuneración por trabajo de igual valor.</t>
  </si>
  <si>
    <t>ODS 8: Promover el crecimiento económico sostenido, inclusivo y sostenible, el empleo pleno y productivo y el trabajo decente para todas y todos. Meta: Adoptar medidas inmediatas y eficaces para erradicar el trabajo forzoso, poner fin a las formas modernas de esclavitud y la trata de seres humanos y asegurar la prohibición y eliminación de las peores formas de trabajo infantil, incluidos el reclutamiento y la utilización de niños soldados, y, a más tardar en 2025, poner fin al trabajo infantil en todas sus formas.</t>
  </si>
  <si>
    <t>ODS 8: Promover el crecimiento económico sostenido, inclusivo y sostenible, el empleo pleno y productivo y el trabajo decente para todas y todos. Meta: Proteger los derechos laborales y promover un entorno de trabajo seguro y protegido para todos los trabajadores, incluidos los trabajadores migrantes, en particular las mujeres migrantes y las personas con empleos precarios.</t>
  </si>
  <si>
    <t>ODS 8: Promover el crecimiento económico sostenido, inclusivo y sostenible, el empleo pleno y productivo y el trabajo decente para todas y todos. Meta: Mantener el crecimiento económico per capita de conformidad con las circunstancias nacionales y, en particular, un crecimiento del producto interno bruto de al menos un 7% anual en los países menos adelantados.</t>
  </si>
  <si>
    <t>ODS 8: Promover el crecimiento económico sostenido, inclusivo y sostenible, el empleo pleno y productivo y el trabajo decente para todas y todos. Meta: Lograr niveles más elevados de productividad económica mediante la diversificación, la modernización tecnológica y la innovación, entre otras cosas centrando la atención en sectores de mayor valor añadido y uso intensivo de mano de obra.</t>
  </si>
  <si>
    <t>ODS 8: Promover el crecimiento económico sostenido, inclusivo y sostenible, el empleo pleno y productivo y el trabajo decente para todas y todos. Meta: Promover políticas orientadas al desarrollo que apoyen las actividades productivas, la creación de empleo decente, el emprendimiento, la creatividad y la innovación, y alentar la oficialización y el crecimiento de las microempresas y las pequeñas y medianas empresas, entre otras cosas mediante el acceso a servicios financieros.</t>
  </si>
  <si>
    <t>ODS 8: Promover el crecimiento económico sostenido, inclusivo y sostenible, el empleo pleno y productivo y el trabajo decente para todas y todos. Meta: Mejorar progresivamente, para 2030, la producción y el consumo eficientes de los recursos mundiales y procurar desvincular el crecimiento económico de la degradación del medio ambiente, de conformidad con el marco decenal de programas sobre modalidades sostenibles de consumo y producción, empezando por los países desarrollados.</t>
  </si>
  <si>
    <t>ODS 8: Promover el crecimiento económico sostenido, inclusivo y sostenible, el empleo pleno y productivo y el trabajo decente para todas y todos. Meta: Para 2020, reducir sustancialmente la proporción de jóvenes que no están empleados y no cursan estudios ni reciben capacitación.</t>
  </si>
  <si>
    <t>ODS 8: Promover el crecimiento económico sostenido, inclusivo y sostenible, el empleo pleno y productivo y el trabajo decente para todas y todos. Meta: Para 2030, elaborar y poner en práctica políticas encaminadas a promover un turismo sostenible que cree puestos de trabajo y promueva la cultura y los productos locales.</t>
  </si>
  <si>
    <t>ODS 8: Promover el crecimiento económico sostenido, inclusivo y sostenible, el empleo pleno y productivo y el trabajo decente para todas y todos. Meta: Fortalecer la capacidad de las instituciones financieras nacionales para alentar y ampliar el acceso a los servicios bancarios, financieros y de seguros para todos.</t>
  </si>
  <si>
    <t>ODS 8: Promover el crecimiento económico sostenido, inclusivo y sostenible, el empleo pleno y productivo y el trabajo decente para todas y todos. Meta: Aumentar el apoyo a la iniciativa de ayuda para el comercio en los países en desarrollo, en particular los países menos adelantados, incluso en el contexto del Marco Integrado Mejorado de Asistencia Técnica Relacionada con el Comercio para los Países Menos Adelantados.</t>
  </si>
  <si>
    <t>ODS 8: Promover el crecimiento económico sostenido, inclusivo y sostenible, el empleo pleno y productivo y el trabajo decente para todas y todos. Meta: Para 2020, desarrollar y poner en marcha una estrategia mundial para el empleo de los jóvenes y aplicar el Pacto Mundial para el Empleo de la Organización Internacional del Trabajo.</t>
  </si>
  <si>
    <t>ODS 9: Construir infraestructuras resilientes, promover la industrialización inclusiva y sostenible y fomentar la innovación. Meta: Desarrollar infraestructuras fiables, sostenibles, resilientes y de calidad, incluidas infraestructuras regionales y transfronterizas, para apoyar el desarrollo económico y el bienestar humano, con especial hincapié en el acceso equitativo y asequible para todos.</t>
  </si>
  <si>
    <t>ODS 9: Construir infraestructuras resilientes, promover la industrialización inclusiva y sostenible y fomentar la innovación. Meta: Promover una industrialización inclusiva y sostenible y, a más tardar en 2030, aumentar de manera significativa la contribución de la industria al empleo y al producto interno bruto, de acuerdo con las circunstancias nacionales, y duplicar esa contribución en los países menos adelantados.</t>
  </si>
  <si>
    <t>ODS 9: Construir infraestructuras resilientes, promover la industrialización inclusiva y sostenible y fomentar la innovación. Meta: Aumentar el acceso de las pequeñas empresas industriales y otras empresas, en particular en los países en desarrollo, a los servicios financieros, incluido el acceso a créditos asequibles, y su integración en las cadenas de valor y los mercados.</t>
  </si>
  <si>
    <t>ODS 9: Construir infraestructuras resilientes, promover la industrialización inclusiva y sostenible y fomentar la innovación. Meta: Para 2030, mejorar la infraestructura y reajustar las industrias para que sean sostenibles, usando los recursos con mayor eficacia y promoviendo la adopción de tecnologías y procesos industriales limpios y ambientalmente racionales, y logrando que todos los países adopten medidas de acuerdo con sus capacidades respectivas.</t>
  </si>
  <si>
    <t>ODS 9: Construir infraestructuras resilientes, promover la industrialización inclusiva y sostenible y fomentar la innovación. Meta: Aumentar la investigación científica y mejorar la capacidad tecnológica de los sectores industriales de todos los países, en particular los países en desarrollo, entre otras cosas fomentando la innovación y aumentando sustancialmente el número de personas que trabajan en el campo de la investigación y el desarrollo por cada millón de personas, así como aumentando los gastos en investigación y desarrollo de los sectores público y privado para 2013.</t>
  </si>
  <si>
    <t>ODS 9: Construir infraestructuras resilientes, promover la industrialización inclusiva y sostenible y fomentar la innovación. Meta: Facilitar el desarrollo de infraestructuras sostenibles y resilientes en los países en desarrollo con un mayor apoyo financiero, tecnológico y técnico a los países de África, los países menos adelantados, los países en desarrollo sin litoral y los pequeños Estados insulares en desarrollo.</t>
  </si>
  <si>
    <t>ODS 9: Construir infraestructuras resilientes, promover la industrialización inclusiva y sostenible y fomentar la innovación. Meta: Apoyar el desarrollo de tecnologías nacionales, la investigación y la innovación en los países en desarrollo, en particular garantizando un entorno normativo propicio a la diversificación industrial y la adición de valor a los productos básicos, entre otras cosas.</t>
  </si>
  <si>
    <t>ODS 9: Construir infraestructuras resilientes, promover la industrialización inclusiva y sostenible y fomentar la innovación. Meta: Aumentar de forma significativa el acceso a la tecnología de la información y las comunicaciones y esforzarse por facilitar el acceso universal y asequible a Internet en los países menos adelantados a más tardar en 2020.</t>
  </si>
  <si>
    <t>ODS 10: Reducir la desigualdad en y entre los países. Meta: Para 2030, potenciar y promover la inclusión social, económica y política de todas las personas, independientemente de su edad, sexo, discapacidad, raza, etnia, origen, religión o situación económica u otra condición.</t>
  </si>
  <si>
    <t>ODS 10: Reducir la desigualdad en y entre los países. Meta: Para 2030, lograr progresivamente y mantener el crecimiento de los ingresos del 40% más pobre de la población a una tasa superior a la media nacional.</t>
  </si>
  <si>
    <t>ODS 10: Reducir la desigualdad en y entre los países. Meta: Garantizar la igualdad de oportunidades y reducir la desigualdad de los resultados, en particular mediante la eliminación de las leyes, políticas y prácticas discriminatorias y la promoción de leyes, políticas y medidas adecuadas a ese respecto.</t>
  </si>
  <si>
    <t>ODS 10: Reducir la desigualdad en y entre los países. Meta: Adoptar políticas, en especial fiscales, salariales y de protección social, y lograr progresivamente una mayor igualdad.</t>
  </si>
  <si>
    <t>ODS 10: Reducir la desigualdad en y entre los países. Meta: Mejorar la reglamentación y vigilancia de las instituciones y los mercados financieros mundiales y fortalecer la aplicación de esa reglamentación.</t>
  </si>
  <si>
    <t>ODS 10: Reducir la desigualdad en y entre los países. Meta: Velar por una mayor representación y voz de los países en desarrollo en la adopción de decisiones en las instituciones económicas y financieras internacionales para que estas sean más eficaces, fiables, responsables y legítimas.</t>
  </si>
  <si>
    <t>ODS 10: Reducir la desigualdad en y entre los países. Meta: Facilitar la migración y la movilidad ordenadas, seguras, regulares y responsables de las personas, entre otras cosas mediante la aplicación de políticas migratorias planificadas y bien gestionadas.</t>
  </si>
  <si>
    <t>ODS 10: Reducir la desigualdad en y entre los países. Meta: Aplicar el principio del trato especial y diferenciado para los países en desarrollo, en particular los países menos adelantados, de conformidad con los acuerdos de la Organización Mundial del Comercio.</t>
  </si>
  <si>
    <t>ODS 10: Reducir la desigualdad en y entre los países. Meta: Alentar la asistencia oficial para el desarrollo y las corrientes financieras, incluida la inversión extranjera directa, para los Estados con mayores necesidades, en particular los países menos adelantados, los países de África, los pequeños Estados insulares en desarrollo y los países en desarrollo sin litoral, en consonancia con sus planes y programas nacionales.</t>
  </si>
  <si>
    <t>ODS 10: Reducir la desigualdad en y entre los países. Meta: Para 2030, reducir a menos del 3% los costos de transacción de las remesas de los migrantes y eliminar los canales de envío de remesas con un costo superior al 5%.</t>
  </si>
  <si>
    <t>ODS 11: Lograr que las ciudades y los asentamientos humanos sean inclusivos, seguros, resilientes y sostenibles. Meta: Para 2030, proporcionar acceso a sistemas de transporte seguros, asequibles, accesibles y sostenibles para todos y mejorar la seguridad vial, en particular mediante la ampliación del transporte público, prestando especial atención a las necesidades de las personas en situación vulnerable, las mujeres, los niños, las personas con discapacidad y las personas de edad.</t>
  </si>
  <si>
    <t>ODS 11: Lograr que las ciudades y los asentamientos humanos sean inclusivos, seguros, resilientes y sostenibles. Meta: Para 2030, proporcionar acceso universal a zonas verdes y espacios públicos seguros, inclusivos y accesibles, en particular para las mujeres y los niños, las personas de edad y las personas con discapacidad.</t>
  </si>
  <si>
    <t>ODS 11: Lograr que las ciudades y los asentamientos humanos sean inclusivos, seguros, resilientes y sostenibles. Meta: Para 2030, asegurar el acceso de todas las personas a viviendas y servicios básicos adecuados, seguros y asequibles y mejorar los barrios marginales.</t>
  </si>
  <si>
    <t>ODS 11: Lograr que las ciudades y los asentamientos humanos sean inclusivos, seguros, resilientes y sostenibles. Meta: Para 2030, aumentar la urbanización inclusiva y sostenible y la capacidad para una planificación y gestión participativas, integradas y sostenibles de los asentamientos humanos en todos los países.</t>
  </si>
  <si>
    <t>ODS 11: Lograr que las ciudades y los asentamientos humanos sean inclusivos, seguros, resilientes y sostenibles. Meta: Redoblar los esfuerzos para proteger y salvaguardar el patrimonio cultural y natural del mundo.</t>
  </si>
  <si>
    <t>ODS 11: Lograr que las ciudades y los asentamientos humanos sean inclusivos, seguros, resilientes y sostenibles. Meta: Para 2030, reducir de forma significativa el número de muertes y de personas afectadas por los desastres, incluidos los relacionados con el agua, y reducir sustancialmente las pérdidas económicas directas vinculadas al producto interno bruto mundial causadas por los desastres, haciendo especial hincapié en la protección de los pobres y las personas en situaciones vulnerables.</t>
  </si>
  <si>
    <t>Para 2030, reducir el impacto ambiental negativo per capita de las ciudades, incluso prestando especial atención a la calidad del aire y la gestión de los desechos municipales y de otro tipo.</t>
  </si>
  <si>
    <t>Apoyar los vínculos económicos, sociales y ambientales positivos entre las zonas urbanas, periurbanas y rurales mediante el fortalecimiento de la planificación del desarrollo nacional y regional.</t>
  </si>
  <si>
    <t>ODS 11: Lograr que las ciudades y los asentamientos humanos sean inclusivos, seguros, resilientes y sostenibles. Meta: Para 2020, aumentar sustancialmente el número de ciudades y asentamientos humanos que adoptan y ponen en marcha políticas y planes integrados para promover la inclusión, el uso eficiente de los recursos, la mitigación del cambio climático y la adaptación a él y la resiliencia ante los desastres, y desarrollar y poner en práctica, en consonancia con el Marco de Sendai para la Reducción del Riesgo de Desastres 2015-2030, la gestión integral de los riesgos de desastre a todos los niveles.</t>
  </si>
  <si>
    <t>ODS 11: Lograr que las ciudades y los asentamientos humanos sean inclusivos, seguros, resilientes y sostenibles. Meta: Proporcionar apoyo a los países menos adelantados, incluso mediante la asistencia financiera y técnica, para que puedan construir edificios sostenibles y resilientes utilizando materiales locales.</t>
  </si>
  <si>
    <t>ODS 12: Garantizar modalidades de consumo y producción sostenibles. Meta: Aplicar el Marco Decenal de Programas sobre Modalidades de Consumo y Producción Sostenibles, con la participación de todos los países y bajo el liderazgo de los países desarrollados, teniendo en cuenta el grado de desarrollo y las capacidades de los países en desarrollo.</t>
  </si>
  <si>
    <t>ODS 12: Garantizar modalidades de consumo y producción sostenibles. Meta: Para 2030, lograr la gestión sostenible y el uso eficiente de los recursos naturales.</t>
  </si>
  <si>
    <t>ODS 12: Garantizar modalidades de consumo y producción sostenibles. Meta: Para 2030, reducir a la mitad el desperdicio mundial de alimentos per capita en la venta al por menor y a nivel de los consumidores y reducir las pérdidas de alimentos en las cadenas de producción y distribución, incluidas las pérdidas posteriores a las cosechas.</t>
  </si>
  <si>
    <t>ODS 12: Garantizar modalidades de consumo y producción sostenibles. Meta: Para 2020, lograr la gestión ecológicamente racional de los productos químicos y de todos los desechos a lo largo de su ciclo de vida, de conformidad con los marcos internacionales convenidos, y reducir de manera significativa su liberación a la atmósfera, el agua y el suelo a fin de reducir al mínimo sus efectos adversos en la salud humana y el medio ambiente.</t>
  </si>
  <si>
    <t>ODS 12: Garantizar modalidades de consumo y producción sostenibles. Meta: Para 2030, disminuir de manera sustancial la generación de desechos mediante políticas de prevención, reducción, reciclaje y reutilización.</t>
  </si>
  <si>
    <t>ODS 12: Garantizar modalidades de consumo y producción sostenibles. Meta: Alentar a las empresas, en especial las grandes empresas y las empresas transnacionales, a que adopten prácticas sostenibles e incorporen información sobre la sostenibilidad en su ciclo de presentación de informes.</t>
  </si>
  <si>
    <t>ODS 12: Garantizar modalidades de consumo y producción sostenibles. Meta: Promover prácticas de contratación pública que sean sostenibles, de conformidad con las políticas y prioridades nacionales.</t>
  </si>
  <si>
    <t>ODS 12: Garantizar modalidades de consumo y producción sostenibles. Meta: Para 2030, velar por que las personas de todo el mundo tengan información y conocimientos pertinentes para el desarrollo sostenible y los estilos de vida en armonía con la naturaleza.</t>
  </si>
  <si>
    <t>ODS 12: Garantizar modalidades de consumo y producción sostenibles. Meta: Apoyar a los países en desarrollo en el fortalecimiento de su capacidad científica y tecnológica a fin de avanzar hacia modalidades de consumo y producción más sostenibles.</t>
  </si>
  <si>
    <t>ODS 12: Garantizar modalidades de consumo y producción sostenibles. Meta: Elaborar y aplicar instrumentos que permitan seguir de cerca los efectos en el desarrollo sostenible con miras a lograr un turismo sostenible que cree puestos de trabajo y promueva la cultura y los productos locales.</t>
  </si>
  <si>
    <t>ODS 12: Garantizar modalidades de consumo y producción sostenibles. Meta: Racionalizar los subsidios ineficientes a los combustibles fósiles que alientan el consumo antieconómico mediante la eliminación de las distorsiones del mercado, de acuerdo con las circunstancias nacionales, incluso mediante la reestructuración de los sistemas tributarios y la eliminación gradual de los subsidios perjudiciales, cuando existan, para que se ponga de manifiesto su impacto ambiental, teniendo plenamente en cuenta las necesidades y condiciones particulares de los países en desarrollo y reduciendo al mínimo los posibles efectos adversos en su desarrollo, de manera que se proteja a los pobres y las comunidades afectadas.</t>
  </si>
  <si>
    <t>ODS 13: Adoptar medidas urgentes para combatir el cambio climático y sus efectos. Meta: Promover mecanismos para aumentar la capacidad de planificación y gestión eficaces en relación con el cambio climático en los países menos adelantados y los pequeños Estados insulares en desarrollo, centrándose en particular en las mujeres, los jóvenes y las comunidades locales y marginadas.</t>
  </si>
  <si>
    <t>ODS 13: Adoptar medidas urgentes para combatir el cambio climático y sus efectos. Meta: Fortalecer la resiliencia y la capacidad de adaptación a los riesgos relacionados con el clima y los desastres naturales en todos los países.</t>
  </si>
  <si>
    <t>ODS 13: Adoptar medidas urgentes para combatir el cambio climático y sus efectos. Meta: Incorporar medidas relativas al cambio climático en las políticas, estrategias y planes nacionales.</t>
  </si>
  <si>
    <t>ODS 13: Adoptar medidas urgentes para combatir el cambio climático y sus efectos. Meta: Mejorar la educación, la sensibilización y la capacidad humana e institucional en relación con la mitigación del cambio climático, la adaptación a él, la reducción de sus efectos y la alerta temprana.</t>
  </si>
  <si>
    <t>ODS 13: Adoptar medidas urgentes para combatir el cambio climático y sus efectos. Meta: Poner en práctica el compromiso contraído por los países desarrollados que son parte en la Convención Marco de las Naciones Unidas sobre el Cambio Climático con el objetivo de movilizar conjuntamente 100.000 millones de dólares anuales para el año 2020, procedentes de todas las fuentes, a fin de atender a las necesidades de los países en desarrollo, en el contexto de una labor significativa de mitigación y de una aplicación transparente, y poner en pleno funcionamiento el Fondo Verde para el Clima capitalizándolo lo antes posible.</t>
  </si>
  <si>
    <t>ODS 14: Conservar y utilizar en forma sostenible los océanos, los mares y los recursos marinos para el desarrollo sostenible. Meta: Para 2025, prevenir y reducir de manera significativa la contaminación marina de todo tipo, en particular la contaminación producida por actividades realizadas en tierra firme, incluidos los detritos marinos y la contaminación por nutrientes.</t>
  </si>
  <si>
    <t>ODS 14: Conservar y utilizar en forma sostenible los océanos, los mares y los recursos marinos para el desarrollo sostenible. Meta: Para 2020, gestionar y proteger de manera sostenible los ecosistemas marinos y costeros con miras a evitar efectos nocivos importantes, incluso mediante el fortalecimiento de su resiliencia, y adoptar medidas para restaurarlos con objeto de restablecer la salud y la productividad de los océanos.</t>
  </si>
  <si>
    <t>ODS 14: Conservar y utilizar en forma sostenible los océanos, los mares y los recursos marinos para el desarrollo sostenible. Meta: Reducir al mínimo los efectos de la acidificación de los océanos y hacerles frente, incluso mediante la intensificación de la cooperación científica a todos los niveles.</t>
  </si>
  <si>
    <t>ODS 14: Conservar y utilizar en forma sostenible los océanos, los mares y los recursos marinos para el desarrollo sostenible. Meta: Para 2020, reglamentar eficazmente la explotación pesquera y poner fin a la pesca excesiva, la pesca ilegal, la pesca no declarada y no reglamentada y las prácticas de pesca destructivas, y aplicar planes de gestión con fundamento científico a fin de restablecer las poblaciones de peces en el plazo más breve posible, por lo menos a niveles que puedan producir el máximo rendimiento sostenible de acuerdo con sus características biológicas.</t>
  </si>
  <si>
    <t>ODS 14: Conservar y utilizar en forma sostenible los océanos, los mares y los recursos marinos para el desarrollo sostenible. Meta: Para 2020, conservar por lo menos el 10% de las zonas costeras y marinas, de conformidad con las leyes nacionales y el derecho internacional y sobre la base de la mejor información científica disponible.</t>
  </si>
  <si>
    <t>ODS 14: Conservar y utilizar en forma sostenible los océanos, los mares y los recursos marinos para el desarrollo sostenible. Meta: Para 2020, prohibir ciertas formas de subvenciones a la pesca que contribuyen a la capacidad de pesca excesiva y la sobreexplotación pesquera, eliminar las subvenciones que contribuyen a la pesca ilegal, no declarada y no reglamentada y abstenerse de introducir nuevas subvenciones de esa índole, reconociendo que la negociación sobre las subvenciones a la pesca en el marco de la Organización Mundial del Comercio debe incluir un trato especial y diferenciado, apropiado y efectivo para los países en desarrollo y los países menos adelantados.</t>
  </si>
  <si>
    <t>ODS 14: Conservar y utilizar en forma sostenible los océanos, los mares y los recursos marinos para el desarrollo sostenible. Meta: Para 2030, aumentar los beneficios económicos que los pequeños Estados insulares en desarrollo y los países menos adelantados reciben del uso sostenible de los recursos marinos, en particular mediante la gestión sostenible de la pesca, la acuicultura y el turismo.</t>
  </si>
  <si>
    <t>ODS 14: Conservar y utilizar en forma sostenible los océanos, los mares y los recursos marinos para el desarrollo sostenible. Meta: Aumentar los conocimientos científicos, desarrollar la capacidad de investigación y transferir la tecnología marina, teniendo en cuenta los criterios y directrices para la transferencia de tecnología marina de la Comisión Oceanográfica Intergubernamental, a fin de mejorar la salud de los océanos y potenciar la contribución de la biodiversidad marina al desarrollo de los países en desarrollo, en particular los pequeños Estados insulares en desarrollo y los países menos adelantados.</t>
  </si>
  <si>
    <t>ODS 14: Conservar y utilizar en forma sostenible los océanos, los mares y los recursos marinos para el desarrollo sostenible. Meta: Facilitar el acceso de los pescadores artesanales en pequeña escala a los recursos marinos y los mercados.</t>
  </si>
  <si>
    <t>ODS 14: Conservar y utilizar en forma sostenible los océanos, los mares y los recursos marinos para el desarrollo sostenible. Meta: Mejorar la conservación y el uso sostenible de los océanos y sus recursos aplicando el derecho internacional reflejado en la Convención de las Naciones Unidas sobre el Derecho del Mar, que proporciona el marco jurídico para la conservación y la utilización sostenible de los océanos y sus recursos, como se recuerda en el párrafo 158 del documento «El futuro que queremos».</t>
  </si>
  <si>
    <t>ODS 15: Proteger, restablecer y promover el uso sostenible de los ecosistemas terrestres, gestionar los bosques de forma sostenible, luchar contra la desertificación, detener e invertir la degradación de las tierras y poner freno a la pérdida de la diversidad biológica. Meta: Para 2020, velar por la conservación, el restablecimiento y el uso sostenible de los ecosistemas terrestres y los ecosistemas interiores de agua dulce y los servicios que proporcionan, en particular los bosques, los humedales, las montañas y las zonas áridas, en consonancia con las obligaciones contraídas en virtud de acuerdos internacionales.</t>
  </si>
  <si>
    <t>ODS 15: Proteger, restablecer y promover el uso sostenible de los ecosistemas terrestres, gestionar los bosques de forma sostenible, luchar contra la desertificación, detener e invertir la degradación de las tierras y poner freno a la pérdida de la diversidad biológica. Meta: Para 2020, promover la gestión sostenible de todos los tipos de bosques, poner fin a la deforestación, recuperar los bosques degradados e incrementar la forestación y la reforestación a nivel mundial.</t>
  </si>
  <si>
    <t>ODS 15: Proteger, restablecer y promover el uso sostenible de los ecosistemas terrestres, gestionar los bosques de forma sostenible, luchar contra la desertificación, detener e invertir la degradación de las tierras y poner freno a la pérdida de la diversidad biológica. Meta: Para 2030, luchar contra la desertificación, rehabilitar las tierras y los suelos degradados, incluidas las tierras afectadas por la desertificación, la sequía y las inundaciones, y procurar lograr un mundo con una degradación neutra del suelo.</t>
  </si>
  <si>
    <t>ODS 15: Proteger, restablecer y promover el uso sostenible de los ecosistemas terrestres, gestionar los bosques de forma sostenible, luchar contra la desertificación, detener e invertir la degradación de las tierras y poner freno a la pérdida de la diversidad biológica. Meta: Para 2030, velar por la conservación de los ecosistemas montañosos, incluida su diversidad biológica, a fin de mejorar su capacidad de proporcionar beneficios esenciales para el desarrollo sostenible.</t>
  </si>
  <si>
    <t>ODS 15: Proteger, restablecer y promover el uso sostenible de los ecosistemas terrestres, gestionar los bosques de forma sostenible, luchar contra la desertificación, detener e invertir la degradación de las tierras y poner freno a la pérdida de la diversidad biológica. Meta: Adoptar medidas urgentes y significativas para reducir la degradación de los hábitats naturales, detener la pérdida de la diversidad biológica y, para 2020, proteger las especies amenazadas y evitar su extinción.</t>
  </si>
  <si>
    <t>ODS 15: Proteger, restablecer y promover el uso sostenible de los ecosistemas terrestres, gestionar los bosques de forma sostenible, luchar contra la desertificación, detener e invertir la degradación de las tierras y poner freno a la pérdida de la diversidad biológica. Meta: Promover la participación justa y equitativa en los beneficios que se deriven de la utilización de los recursos genéticos y promover el acceso adecuado a esos recursos, como se ha convenido internacionalmente.</t>
  </si>
  <si>
    <t>ODS 15: Proteger, restablecer y promover el uso sostenible de los ecosistemas terrestres, gestionar los bosques de forma sostenible, luchar contra la desertificación, detener e invertir la degradación de las tierras y poner freno a la pérdida de la diversidad biológica. Meta: Adoptar medidas urgentes para poner fin a la caza furtiva y el tráfico de especies protegidas de flora y fauna y abordar la demanda y la oferta ilegales de productos silvestres.</t>
  </si>
  <si>
    <t>ODS 15: Proteger, restablecer y promover el uso sostenible de los ecosistemas terrestres, gestionar los bosques de forma sostenible, luchar contra la desertificación, detener e invertir la degradación de las tierras y poner freno a la pérdida de la diversidad biológica. Meta: Para 2020, adoptar medidas para prevenir la introducción de especies exóticas invasoras y reducir de forma significativa sus efectos en los ecosistemas terrestres y acuáticos y controlar o erradicar las especies prioritarias.</t>
  </si>
  <si>
    <t>ODS 15: Proteger, restablecer y promover el uso sostenible de los ecosistemas terrestres, gestionar los bosques de forma sostenible, luchar contra la desertificación, detener e invertir la degradación de las tierras y poner freno a la pérdida de la diversidad biológica. Meta: Para 2020, integrar los valores de los ecosistemas y la diversidad biológica en la planificación nacional y local, los procesos de desarrollo, las estrategias de reducción de la pobreza y la contabilidad.</t>
  </si>
  <si>
    <t>ODS 15: Proteger, restablecer y promover el uso sostenible de los ecosistemas terrestres, gestionar los bosques de forma sostenible, luchar contra la desertificación, detener e invertir la degradación de las tierras y poner freno a la pérdida de la diversidad biológica. Meta: Movilizar y aumentar de manera significativa los recursos financieros procedentes de todas las fuentes para conservar y utilizar de forma sostenible la diversidad biológica y los ecosistemas.</t>
  </si>
  <si>
    <t>ODS 15: Proteger, restablecer y promover el uso sostenible de los ecosistemas terrestres, gestionar los bosques de forma sostenible, luchar contra la desertificación, detener e invertir la degradación de las tierras y poner freno a la pérdida de la diversidad biológica. Meta: Movilizar un volumen apreciable de recursos procedentes de todas las fuentes y a todos los niveles para financiar la gestión forestal sostenible y proporcionar incentivos adecuados a los países en desarrollo para que promuevan dicha gestión, en particular con miras a la conservación y la reforestación.</t>
  </si>
  <si>
    <t>ODS 15: Proteger, restablecer y promover el uso sostenible de los ecosistemas terrestres, gestionar los bosques de forma sostenible, luchar contra la desertificación, detener e invertir la degradación de las tierras y poner freno a la pérdida de la diversidad biológica. Meta: Aumentar el apoyo mundial a la lucha contra la caza furtiva y el tráfico de especies protegidas, en particular aumentando la capacidad de las comunidades locales para promover oportunidades de subsistencia sostenibles.</t>
  </si>
  <si>
    <t>Reducir considerablemente todas las formas de violencia y las tasas de mortalidad conexas en todo el mundo.</t>
  </si>
  <si>
    <t>ODS 16: Promover sociedades pacíficas e inclusivas para el desarrollo sostenible, facilitar el acceso a la justicia para todos y crear instituciones eficaces, responsables e inclusivas a todos los niveles. Meta: Poner fin al maltrato, la explotación, la trata, la tortura y todas las formas de violencia contra los niños.</t>
  </si>
  <si>
    <t>ODS 16: Promover sociedades pacíficas e inclusivas para el desarrollo sostenible, facilitar el acceso a la justicia para todos y crear instituciones eficaces, responsables e inclusivas a todos los niveles. Meta: Promover el estado de derecho en los planos nacional e internacional y garantizar la igualdad de acceso a la justicia para todos.</t>
  </si>
  <si>
    <t>ODS 16: Promover sociedades pacíficas e inclusivas para el desarrollo sostenible, facilitar el acceso a la justicia para todos y crear instituciones eficaces, responsables e inclusivas a todos los niveles. Meta: Para 2030, reducir de manera significativa las corrientes financieras y de armas ilícitas, fortalecer la recuperación y devolución de bienes robados y luchar contra todas las formas de delincuencia organizada.</t>
  </si>
  <si>
    <t>ODS 16: Promover sociedades pacíficas e inclusivas para el desarrollo sostenible, facilitar el acceso a la justicia para todos y crear instituciones eficaces, responsables e inclusivas a todos los niveles. Meta: Reducir sustancialmente la corrupción y el soborno en todas sus formas</t>
  </si>
  <si>
    <t>ODS 16: Promover sociedades pacíficas e inclusivas para el desarrollo sostenible, facilitar el acceso a la justicia para todos y crear instituciones eficaces, responsables e inclusivas a todos los niveles. Meta: Crear instituciones eficaces, responsables y transparentes a todos los niveles</t>
  </si>
  <si>
    <t>ODS 16: Promover sociedades pacíficas e inclusivas para el desarrollo sostenible, facilitar el acceso a la justicia para todos y crear instituciones eficaces, responsables e inclusivas a todos los niveles. Meta: Garantizar la adopción de decisiones inclusivas, participativas y representativas que respondan a las necesidades a todos los niveles.</t>
  </si>
  <si>
    <t>ODS 16: Promover sociedades pacíficas e inclusivas para el desarrollo sostenible, facilitar el acceso a la justicia para todos y crear instituciones eficaces, responsables e inclusivas a todos los niveles. Meta: Ampliar y fortalecer la participación de los países en desarrollo en las instituciones de gobernanza mundial.</t>
  </si>
  <si>
    <t>ODS 16: Promover sociedades pacíficas e inclusivas para el desarrollo sostenible, facilitar el acceso a la justicia para todos y crear instituciones eficaces, responsables e inclusivas a todos los niveles. Meta: Para 2030, proporcionar acceso a una identidad jurídica para todos, en particular mediante el registro de nacimientos.</t>
  </si>
  <si>
    <t>ODS 16: Promover sociedades pacíficas e inclusivas para el desarrollo sostenible, facilitar el acceso a la justicia para todos y crear instituciones eficaces, responsables e inclusivas a todos los niveles. Meta: Garantizar el acceso público a la información y proteger las libertades fundamentales, de conformidad con las leyes nacionales y los acuerdos internacionales.</t>
  </si>
  <si>
    <t>ODS 16: Promover sociedades pacíficas e inclusivas para el desarrollo sostenible, facilitar el acceso a la justicia para todos y crear instituciones eficaces, responsables e inclusivas a todos los niveles. Meta: Fortalecer las instituciones nacionales pertinentes, incluso mediante la cooperación internacional, con miras a crear capacidad a todos los niveles, en particular en los países en desarrollo, para prevenir la violencia y combatir el terrorismo y la delincuencia.</t>
  </si>
  <si>
    <t>ODS 16: Promover sociedades pacíficas e inclusivas para el desarrollo sostenible, facilitar el acceso a la justicia para todos y crear instituciones eficaces, responsables e inclusivas a todos los niveles. Meta: Promover y aplicar leyes y políticas no discriminatorias en favor del desarrollo sostenible.</t>
  </si>
  <si>
    <t>ODS 17: Fortalecer los medios de ejecución y revitalizar la Alianza Mundial para el Desarrollo Sostenible. Meta: Finanzas. Fortalecer la movilización de recursos internos, incluso mediante la prestación de apoyo internacional a los países en desarrollo, con el fin de mejorar la capacidad nacional para recaudar ingresos fiscales y de otra índole.</t>
  </si>
  <si>
    <t>ODS 17: Fortalecer los medios de ejecución y revitalizar la Alianza Mundial para el Desarrollo Sostenible. Meta: Finanzas. Velar por que los países desarrollados cumplan cabalmente sus compromisos en relación con la asistencia oficial para el desarrollo, incluido el compromiso de numerosos países desarrollados de alcanzar el objetivo de destinar el 0,7% del ingreso nacional bruto a la asistencia oficial para el desarrollo y del 0,15% al 0,20% del ingreso nacional bruto a la asistencia oficial para el desarrollo de los países menos adelantados; y alentar a los proveedores de asistencia oficial para el desarrollo a que consideren fijar una meta para destinar al menos el 0,20% del ingreso nacional bruto a la asistencia oficial para el desarrollo de los países menos adelantados.</t>
  </si>
  <si>
    <t>ODS 17: Fortalecer los medios de ejecución y revitalizar la Alianza Mundial para el Desarrollo Sostenible. Meta: Finanzas. Movilizar recursos financieros adicionales procedentes de múltiples fuentes para los países en desarrollo.</t>
  </si>
  <si>
    <t>ODS 17: Fortalecer los medios de ejecución y revitalizar la Alianza Mundial para el Desarrollo Sostenible. Meta: Finanzas. Ayudar a los países en desarrollo a lograr la sostenibilidad de la deuda a largo plazo con políticas coordinadas orientadas a fomentar la financiación, el alivio y la reestructuración de la deuda, según proceda, y hacer frente a la deuda externa de los países pobres muy endeudados a fin de reducir el endeudamiento excesivo.</t>
  </si>
  <si>
    <t>ODS 17: Fortalecer los medios de ejecución y revitalizar la Alianza Mundial para el Desarrollo Sostenible. Meta: Finanzas. Adoptar y aplicar sistemas de promoción de las inversiones en favor de los países menos adelantados.</t>
  </si>
  <si>
    <t>ODS 17: Fortalecer los medios de ejecución y revitalizar la Alianza Mundial para el Desarrollo Sostenible. Meta: Tecnología. Mejorar la cooperación regional e internacional Norte-Sur, Sur-Sur y triangular en materia de ciencia, tecnología e innovación y el acceso a ellas y aumentar el intercambio de conocimientos en condiciones mutuamente convenidas, entre otras cosas mejorando la coordinación entre los mecanismos existentes, en particular en el ámbito de las Naciones Unidas, y mediante un mecanismo mundial de facilitación de la tecnología.</t>
  </si>
  <si>
    <t>ODS 17: Fortalecer los medios de ejecución y revitalizar la Alianza Mundial para el Desarrollo Sostenible. Meta: Tecnología. Promover el desarrollo de tecnologías ecológicamente racionales y su transferencia, divulgación y difusión a los países en desarrollo en condiciones favorables, incluso en condiciones concesionarias y preferenciales, por mutuo acuerdo.</t>
  </si>
  <si>
    <t>ODS 17: Fortalecer los medios de ejecución y revitalizar la Alianza Mundial para el Desarrollo Sostenible. Meta: Tecnología. Poner en pleno funcionamiento, a más tardar en 2017, el banco de tecnología y el mecanismo de apoyo a la ciencia, la tecnología y la innovación para los países menos adelantados y aumentar la utilización de tecnología instrumental, en particular de la tecnología de la información y las comunicaciones.</t>
  </si>
  <si>
    <t>ODS 17: Fortalecer los medios de ejecución y revitalizar la Alianza Mundial para el Desarrollo Sostenible. Meta: Creación de capacidad. Aumentar el apoyo internacional a la ejecución de programas de fomento de la capacidad eficaces y con objetivos concretos en los países en desarrollo a fin de apoyar los planes nacionales orientados a aplicar todos los Objetivos de Desarrollo Sostenible, incluso mediante la cooperación Norte-Sur, Sur-Sur y triangular.</t>
  </si>
  <si>
    <t>ODS 17: Fortalecer los medios de ejecución y revitalizar la Alianza Mundial para el Desarrollo Sostenible. Meta: Comercio. Promover un sistema de comercio multilateral universal, basado en normas, abierto, no discriminatorio y equitativo en el marco de la Organización Mundial del Comercio, incluso mediante la conclusión de las negociaciones con arreglo a su Programa de Doha para el Desarrollo.</t>
  </si>
  <si>
    <t>ODS 17: Fortalecer los medios de ejecución y revitalizar la Alianza Mundial para el Desarrollo Sostenible. Meta: Comercio. Aumentar de manera significativa las exportaciones de los países en desarrollo, en particular con miras a duplicar la participación de los países menos adelantados en las exportaciones mundiales para 2020.</t>
  </si>
  <si>
    <t>ODS 17: Fortalecer los medios de ejecución y revitalizar la Alianza Mundial para el Desarrollo Sostenible. Meta: Comercio. Lograr la consecución oportuna del acceso a los mercados, libre de derechos y de contingentes, de manera duradera para todos los países menos adelantados, de conformidad con las decisiones de la Organización Mundial del Comercio, entre otras cosas velando por que las normas de origen preferenciales aplicables a las importaciones de los países menos adelantados sean transparentes y sencillas y contribuyan a facilitar el acceso a los mercados.</t>
  </si>
  <si>
    <t>ODS 17: Fortalecer los medios de ejecución y revitalizar la Alianza Mundial para el Desarrollo Sostenible. Meta: Cuestiones sistémicas (Coherencia normativa e institucional). Aumentar la estabilidad macroeconómica mundial, incluso mediante la coordinación y coherencia normativas.</t>
  </si>
  <si>
    <t>ODS 17: Fortalecer los medios de ejecución y revitalizar la Alianza Mundial para el Desarrollo Sostenible. Meta: Cuestiones sistémicas (Coherencia normativa e institucional). Mejorar la coherencia normativa para el desarrollo sostenible</t>
  </si>
  <si>
    <t>ODS 17: Fortalecer los medios de ejecución y revitalizar la Alianza Mundial para el Desarrollo Sostenible. Meta: Cuestiones sistémicas (Coherencia normativa e institucional). Respetar el liderazgo y el margen normativo de cada país para establecer y aplicar políticas orientadas a la erradicación de la pobreza y la promoción del desarrollo sostenible.</t>
  </si>
  <si>
    <t>ODS 17: Fortalecer los medios de ejecución y revitalizar la Alianza Mundial para el Desarrollo Sostenible. Meta: Alianzas entre múltiples interesados. Fortalecer la Alianza Mundial para el Desarrollo Sostenible, complementada por alianzas entre múltiples interesados que movilicen y promuevan el intercambio de conocimientos, capacidad técnica, tecnología y recursos financieros, a fin de apoyar el logro de los Objetivos de Desarrollo Sostenible en todos los países, en particular los países en desarrollo.</t>
  </si>
  <si>
    <t>ODS 17: Fortalecer los medios de ejecución y revitalizar la Alianza Mundial para el Desarrollo Sostenible. Meta: Alianzas entre múltiples interesados. Alentar y promover la constitución de alianzas eficaces en las esferas pública, público-privada y de la sociedad civil, aprovechando la experiencia y las estrategias de obtención de recursos de las asociaciones.</t>
  </si>
  <si>
    <t>ODS 17: Fortalecer los medios de ejecución y revitalizar la Alianza Mundial para el Desarrollo Sostenible. Meta: Datos, supervisión y rendición de cuentas. Para 2020, mejorar la prestación de apoyo para el fomento de la capacidad a los países en desarrollo, incluidos los países menos adelantados y los pequeños Estados insulares en desarrollo, con miras a aumentar de forma significativa la disponibilidad de datos oportunos, fiables y de alta calidad desglosados por grupos de ingresos, género, edad, raza, origen étnico, condición migratoria, discapacidad, ubicación geográfica y otras características pertinentes en los contextos nacionales.</t>
  </si>
  <si>
    <t>ODS 17: Fortalecer los medios de ejecución y revitalizar la Alianza Mundial para el Desarrollo Sostenible. Meta: Datos, supervisión y rendición de cuentas. Para 2030, aprovechar las iniciativas existentes para elaborar indicadores que permitan medir progresos logrados en materia de desarrollo sostenible y que complementen los utilizados para medir el producto interno bruto, y apoyar el fomento de la capacidad estadística en los países en desarrol</t>
  </si>
  <si>
    <t>5.5 Alineación a los Objetivos de Desarrollo Sostenible (ODS) y sus metas</t>
  </si>
  <si>
    <t>ODS 1: Poner fin a la pobreza en todas sus formas en todo el mundo. Meta: Para 2030, reducir al menos a la mitad la proporción de hombres, mujeres y niños de todas las edades que viven en la pobreza en todas sus dimensiones con arreglo a las definiciones nacionales.</t>
  </si>
  <si>
    <t>ODS 1: Poner fin a la pobreza en todas sus formas en todo el mundo. Meta: Crear marcos normativos sólidos en los planos nacional, regional e internacional, sobre la base de estrategias de desarrollo en favor de los pobres que tengan en cuenta las cuestiones de género, a fin de apoyar la inversión acelerada en medidas para erradicar la pobreza.</t>
  </si>
  <si>
    <t>ODS 1: Poner fin a la pobreza en todas sus formas en todo el mundo. Meta: Para 2030, erradicar la pobreza extrema para todas las personas en el mundo, actualmente medida por un ingreso por persona inferior a 1,25 dólares de los Estados Unidos al día.</t>
  </si>
  <si>
    <t>ODS 1: Poner fin a la pobreza en todas sus formas en todo el mundo. Meta: Poner en práctica a nivel nacional sistemas y medidas apropiadas de protección social para todos, incluidos niveles mínimos, y, para 2030, lograr una amplia cobertura de los pobres y los vulnerables.</t>
  </si>
  <si>
    <t>ODS 1: Poner fin a la pobreza en todas sus formas en todo el mundo. Meta: Para 2030, garantizar que todos los hombres y mujeres, en particular los pobres y los vulnerables, tengan los mismos derechos a los recursos económicos, así como acceso a los servicios básicos, la propiedad y el control de las tierras y otros bienes, la herencia, los recursos naturales, las nuevas tecnologías apropiadas y los servicios financieros, incluida la microfinanciación.</t>
  </si>
  <si>
    <t>ODS 1: Poner fin a la pobreza en todas sus formas en todo el mundo. Meta: Para 2030, fomentar la resiliencia de los pobres y las personas que se encuentran en situaciones vulnerables y reducir su exposición y vulnerabilidad a los fenómenos extremos relacionados con el clima y otras crisis y desastres económicos, sociales y ambientales.</t>
  </si>
  <si>
    <t>ODS 1: Poner fin a la pobreza en todas sus formas en todo el mundo. Meta: Garantizar una movilización importante de recursos procedentes de diversas fuentes, incluso mediante la mejora de la cooperación para el desarrollo, a fin de proporcionar medios suficientes y previsibles a los países en desarrollo, en particular los países menos adelantados, para poner en práctica programas y políticas encaminados a poner fin a la pobreza en todas sus dimensiones.</t>
  </si>
  <si>
    <t>TIPO DE ACCION_DENOMINACIÓN</t>
  </si>
  <si>
    <t>DPEF_2017</t>
  </si>
  <si>
    <t>FORMATO INDICADOR</t>
  </si>
  <si>
    <t>04E015</t>
  </si>
  <si>
    <t>04V00</t>
  </si>
  <si>
    <t>04329</t>
  </si>
  <si>
    <t>04400</t>
  </si>
  <si>
    <t>04446</t>
  </si>
  <si>
    <t>04454</t>
  </si>
  <si>
    <t>04445</t>
  </si>
  <si>
    <t>10M001</t>
  </si>
  <si>
    <t>04P006</t>
  </si>
  <si>
    <t>04P021</t>
  </si>
  <si>
    <t>04P022</t>
  </si>
  <si>
    <t>04P023</t>
  </si>
  <si>
    <t>04P024</t>
  </si>
  <si>
    <t>05E002</t>
  </si>
  <si>
    <t>05M001</t>
  </si>
  <si>
    <t>05P005</t>
  </si>
  <si>
    <t>06M001</t>
  </si>
  <si>
    <t>07A900</t>
  </si>
  <si>
    <t>08P001</t>
  </si>
  <si>
    <t>08S266</t>
  </si>
  <si>
    <t>09P001</t>
  </si>
  <si>
    <t>04EZQ</t>
  </si>
  <si>
    <t>04G00</t>
  </si>
  <si>
    <t>04621</t>
  </si>
  <si>
    <t>04623</t>
  </si>
  <si>
    <t>04911</t>
  </si>
  <si>
    <t>04914</t>
  </si>
  <si>
    <t>04514</t>
  </si>
  <si>
    <t>05211</t>
  </si>
  <si>
    <t>05610</t>
  </si>
  <si>
    <t>05812</t>
  </si>
  <si>
    <t>06711</t>
  </si>
  <si>
    <t>07111</t>
  </si>
  <si>
    <t>07115</t>
  </si>
  <si>
    <t>07116</t>
  </si>
  <si>
    <t>07138</t>
  </si>
  <si>
    <t>07139</t>
  </si>
  <si>
    <t>08112</t>
  </si>
  <si>
    <t>08411</t>
  </si>
  <si>
    <t>08412</t>
  </si>
  <si>
    <t>08413</t>
  </si>
  <si>
    <t>09300</t>
  </si>
  <si>
    <t>04630</t>
  </si>
  <si>
    <t>04298</t>
  </si>
  <si>
    <t>04103</t>
  </si>
  <si>
    <t>04429</t>
  </si>
  <si>
    <t>04431</t>
  </si>
  <si>
    <t>04427</t>
  </si>
  <si>
    <t>04617</t>
  </si>
  <si>
    <t>05104</t>
  </si>
  <si>
    <t>05326</t>
  </si>
  <si>
    <t>05241</t>
  </si>
  <si>
    <t>05105</t>
  </si>
  <si>
    <t>06107</t>
  </si>
  <si>
    <t>06160</t>
  </si>
  <si>
    <t>06610</t>
  </si>
  <si>
    <t>07433</t>
  </si>
  <si>
    <t>07604</t>
  </si>
  <si>
    <t>07113</t>
  </si>
  <si>
    <t>08324</t>
  </si>
  <si>
    <t>08208</t>
  </si>
  <si>
    <t>08116</t>
  </si>
  <si>
    <t>08207</t>
  </si>
  <si>
    <t>08118</t>
  </si>
  <si>
    <t>09101</t>
  </si>
  <si>
    <r>
      <t xml:space="preserve">Las acciones afirmativas son un conjunto de medidas de carácter </t>
    </r>
    <r>
      <rPr>
        <b/>
        <sz val="10"/>
        <rFont val="Soberana Sans"/>
        <family val="3"/>
      </rPr>
      <t>temporal correctivo, compensatorio</t>
    </r>
    <r>
      <rPr>
        <sz val="10"/>
        <rFont val="Soberana Sans"/>
        <family val="3"/>
      </rPr>
      <t xml:space="preserve"> </t>
    </r>
    <r>
      <rPr>
        <b/>
        <sz val="10"/>
        <rFont val="Soberana Sans"/>
        <family val="3"/>
      </rPr>
      <t>y/o de promoción</t>
    </r>
    <r>
      <rPr>
        <sz val="10"/>
        <rFont val="Soberana Sans"/>
        <family val="3"/>
      </rPr>
      <t xml:space="preserve">, encaminadas a acelerar la igualdad sustantiva entre Mujeres y Hombres.
</t>
    </r>
    <r>
      <rPr>
        <b/>
        <sz val="10"/>
        <rFont val="Soberana Sans"/>
        <family val="3"/>
      </rPr>
      <t>Ejemplos</t>
    </r>
    <r>
      <rPr>
        <sz val="10"/>
        <rFont val="Soberana Sans"/>
        <family val="3"/>
      </rPr>
      <t>:
1) Becas más altas para las niñas
2) Asignar mayor puntuación a las solicitantes Mujeres u organizaciones de Mujeres, con respecto a los Hombres.
3) Definir, del total de los recursos, un porcentaje específico (cuota) para las Mujeres.
4) Dar prioridad a las solicitudes de Mujeres.
5) Asegurar que los apoyos que reciben las Mujeres, no sean menores a los que reciben los Hombres.</t>
    </r>
  </si>
  <si>
    <r>
      <t xml:space="preserve">En la hoja denominada </t>
    </r>
    <r>
      <rPr>
        <i/>
        <sz val="10"/>
        <rFont val="Soberana Sans"/>
        <family val="3"/>
      </rPr>
      <t>Base Reporte INMUJERES</t>
    </r>
    <r>
      <rPr>
        <sz val="10"/>
        <rFont val="Soberana Sans"/>
        <family val="3"/>
      </rPr>
      <t>:
En la clumna AI, deberá  capturar el texto que indique alguna observación a la información presentada (en su caso)</t>
    </r>
  </si>
  <si>
    <t>En la hoja denominada Base Reporte INMUJERES:
En la columna "R", registrar el presupuesto asignado a la UR sólo en caso de haber alguna variación presupuestal (presupuesto diferente al señalado en el Tomo I Erogaciones para la Igualdad entre Mujeres y Hombres 2017).</t>
  </si>
  <si>
    <r>
      <t xml:space="preserve">En la hoja denominada </t>
    </r>
    <r>
      <rPr>
        <i/>
        <sz val="10"/>
        <rFont val="Soberana Sans"/>
        <family val="3"/>
      </rPr>
      <t>Base Reporte INMUJERES</t>
    </r>
    <r>
      <rPr>
        <sz val="10"/>
        <rFont val="Soberana Sans"/>
        <family val="3"/>
      </rPr>
      <t>:
Señalar en la columna "P" en caso afirmativo, el año/s en que el programa ha sido ejecutado con recursos etiquetados y en la columna "Q" en  caso negativo si es un programa de nueva creación.</t>
    </r>
  </si>
  <si>
    <r>
      <t xml:space="preserve">En la hoja denominada </t>
    </r>
    <r>
      <rPr>
        <i/>
        <sz val="10"/>
        <rFont val="Soberana Sans"/>
        <family val="3"/>
      </rPr>
      <t>Base Reporte INMUJERES</t>
    </r>
    <r>
      <rPr>
        <sz val="10"/>
        <rFont val="Soberana Sans"/>
        <family val="3"/>
      </rPr>
      <t>:
En la columna "S" deberá describir las acciones señalando las actividades específicas.</t>
    </r>
  </si>
  <si>
    <r>
      <t xml:space="preserve">En la hoja denominada </t>
    </r>
    <r>
      <rPr>
        <i/>
        <sz val="10"/>
        <rFont val="Soberana Sans"/>
        <family val="3"/>
      </rPr>
      <t>Base Reporte INMUJERES</t>
    </r>
    <r>
      <rPr>
        <sz val="10"/>
        <rFont val="Soberana Sans"/>
        <family val="3"/>
      </rPr>
      <t xml:space="preserve">:
En la columna "T" registrar las Acciones Afirmativas (cuando corresponda).
Ver:
http://context.reverso.net/traduccion/espanol-ingles/medidas+especiales+de+car%C3%A1cter+temporal
</t>
    </r>
  </si>
  <si>
    <r>
      <t xml:space="preserve">En la hoja denominada </t>
    </r>
    <r>
      <rPr>
        <i/>
        <sz val="10"/>
        <rFont val="Soberana Sans"/>
        <family val="3"/>
      </rPr>
      <t>Base Reporte INMUJERES</t>
    </r>
    <r>
      <rPr>
        <sz val="10"/>
        <rFont val="Soberana Sans"/>
        <family val="3"/>
      </rPr>
      <t>:
'-Seleccionar en las columnas  U,V, W, X, Y, Z , las líneas de acción del PROGUALDAD con las que el programa y/o sus acciones se alinean.
--En la columna AA, Seleccionar si las líneas de acción del Programa Sectorial, son iguales o diferentes a las del PROIGUALDAD.
    An las columnas AB Y AC, capturar las líneas de acción que se aumentaron o disminuyeron respectivamente, en el programa Sectorial en relación a las del PROIGUALDAD.
--en la columna AD capturar las lineas de acción del programa institucional que están alineadas al PROIGUALDAD (cuando corresponda).
--en la columna AE Y AF, seleccionar las Recomendaciones u observaciones de la CEDAW con las que se alinean las acciones del Programa.
--en la columna AG, seleccionar los  Objetivos de Desarrollo Sostenible (ODS) con los que se ainean las acciones del Programa.
--en la columna AH, capturar otros instrumentos (cuando aplique ), con los que se ainean las acciones del Programa.</t>
    </r>
  </si>
  <si>
    <r>
      <t xml:space="preserve">En la hoja denominada </t>
    </r>
    <r>
      <rPr>
        <i/>
        <sz val="10"/>
        <rFont val="Soberana Sans"/>
        <family val="3"/>
      </rPr>
      <t xml:space="preserve">Indicadores, en </t>
    </r>
    <r>
      <rPr>
        <sz val="10"/>
        <rFont val="Soberana Sans"/>
        <family val="3"/>
      </rPr>
      <t>las columnas C y D, deberá seleccionar la información relacionada con el Ramo, Programa, UR y Acción, que correspoden al indicador.</t>
    </r>
  </si>
  <si>
    <t>Para el planteamiento de cada uno de los indicadores correspondientes a las acciones de los programas, se deberán atender las instrucciones mencionadas en cada uno de los apartados del siguiente formato:</t>
  </si>
  <si>
    <t>Ejemplo: Este ejemplo se propone sólo para efectos de orientación en su planteamiento</t>
  </si>
  <si>
    <r>
      <rPr>
        <sz val="10"/>
        <color rgb="FFFF0000"/>
        <rFont val="Soberana Sans"/>
        <family val="3"/>
      </rPr>
      <t xml:space="preserve">. </t>
    </r>
    <r>
      <rPr>
        <sz val="10"/>
        <rFont val="Soberana Sans"/>
        <family val="3"/>
      </rPr>
      <t xml:space="preserve">
</t>
    </r>
    <r>
      <rPr>
        <b/>
        <sz val="10"/>
        <rFont val="Soberana Sans"/>
        <family val="3"/>
      </rPr>
      <t>Observaciones de la CEDAW (Preocupaciones que requieren la atención prioritaria del Estado Parte)</t>
    </r>
    <r>
      <rPr>
        <sz val="10"/>
        <rFont val="Soberana Sans"/>
        <family val="3"/>
      </rPr>
      <t xml:space="preserve">
http://www.unfpa.org.mx/publicaciones/CEDAW.pdf
http://lac.unwomen.org/~/media/field%20office%20americas/documentos/publicaciones/foll%20igualdadg%208pp%20web%20ok2.pdf
</t>
    </r>
    <r>
      <rPr>
        <b/>
        <sz val="10"/>
        <rFont val="Soberana Sans"/>
        <family val="3"/>
      </rPr>
      <t>Recomendaciones de la CEDAW (sugerencias de carácter general basadas en el examen de los informes y de los datos transmitidos por los Estados Partes)</t>
    </r>
    <r>
      <rPr>
        <sz val="10"/>
        <rFont val="Soberana Sans"/>
        <family val="3"/>
      </rPr>
      <t xml:space="preserve">
http://transparencia.pjbc.gob.mx/documentos/pdfs/internacional/ConvencionEliminacionDiscriminacionMujer.pdf
Objetivos del Desarrollo Sostenible
http://www.unwomen.org/es/news/in-focus/women-and-the-sdgs
http://www.un.org/sustainabledevelopment/es/</t>
    </r>
  </si>
  <si>
    <t>Información complementaria que considere es importante conocer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</si>
</sst>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43" formatCode="_-* #,##0.00_-;\-* #,##0.00_-;_-* &quot;-&quot;??_-;_-@_-"/>
  </numFmts>
  <fonts count="38" x14ac:knownFonts="1">
    <font>
      <sz val="11"/>
      <color theme="1"/>
      <name val="Calibri"/>
      <family val="2"/>
      <scheme val="minor"/>
    </font>
    <font>
      <sz val="11"/>
      <name val="Soberana Sans"/>
      <family val="3"/>
    </font>
    <font>
      <sz val="9"/>
      <name val="Soberana Sans"/>
      <family val="3"/>
    </font>
    <font>
      <sz val="10"/>
      <name val="Soberana Sans"/>
      <family val="3"/>
    </font>
    <font>
      <b/>
      <sz val="11"/>
      <name val="Soberana Sans"/>
      <family val="3"/>
    </font>
    <font>
      <sz val="8"/>
      <name val="Soberana Sans"/>
      <family val="3"/>
    </font>
    <font>
      <b/>
      <i/>
      <sz val="11"/>
      <name val="Soberana Sans"/>
      <family val="3"/>
    </font>
    <font>
      <sz val="11"/>
      <color theme="1"/>
      <name val="Soberana Sans"/>
      <family val="3"/>
    </font>
    <font>
      <b/>
      <sz val="11"/>
      <color theme="1"/>
      <name val="Calibri"/>
      <family val="2"/>
      <scheme val="minor"/>
    </font>
    <font>
      <sz val="11"/>
      <color theme="0"/>
      <name val="Calibri"/>
      <family val="2"/>
      <scheme val="minor"/>
    </font>
    <font>
      <sz val="9"/>
      <color theme="0"/>
      <name val="Soberana Sans"/>
      <family val="3"/>
    </font>
    <font>
      <sz val="10"/>
      <color theme="0"/>
      <name val="Soberana Sans"/>
      <family val="3"/>
    </font>
    <font>
      <sz val="10"/>
      <color theme="0"/>
      <name val="Calibri"/>
      <family val="2"/>
      <scheme val="minor"/>
    </font>
    <font>
      <sz val="9"/>
      <color rgb="FFEDEDED"/>
      <name val="Times New Roman"/>
      <family val="1"/>
    </font>
    <font>
      <sz val="9"/>
      <color theme="1"/>
      <name val="Times New Roman"/>
      <family val="1"/>
    </font>
    <font>
      <b/>
      <sz val="9"/>
      <color theme="1"/>
      <name val="Times New Roman"/>
      <family val="1"/>
    </font>
    <font>
      <sz val="9"/>
      <color theme="1"/>
      <name val="Calibri"/>
      <family val="2"/>
    </font>
    <font>
      <sz val="7"/>
      <color theme="1"/>
      <name val="Times New Roman"/>
      <family val="1"/>
    </font>
    <font>
      <sz val="10"/>
      <name val="Arial"/>
      <family val="2"/>
    </font>
    <font>
      <sz val="11"/>
      <color theme="1"/>
      <name val="Calibri"/>
      <family val="2"/>
      <scheme val="minor"/>
    </font>
    <font>
      <b/>
      <sz val="10"/>
      <color theme="7" tint="-0.249977111117893"/>
      <name val="Soberana Sans"/>
      <family val="3"/>
    </font>
    <font>
      <u/>
      <sz val="11"/>
      <color theme="10"/>
      <name val="Calibri"/>
      <family val="2"/>
      <scheme val="minor"/>
    </font>
    <font>
      <sz val="9"/>
      <name val="Arial"/>
      <family val="2"/>
    </font>
    <font>
      <sz val="9"/>
      <color theme="0"/>
      <name val="Times New Roman"/>
      <family val="1"/>
    </font>
    <font>
      <b/>
      <sz val="16"/>
      <color theme="1"/>
      <name val="Calibri"/>
      <family val="2"/>
      <scheme val="minor"/>
    </font>
    <font>
      <sz val="10"/>
      <color theme="1"/>
      <name val="Soberana Sans"/>
      <family val="3"/>
    </font>
    <font>
      <b/>
      <sz val="9"/>
      <color theme="0"/>
      <name val="Times New Roman"/>
      <family val="1"/>
    </font>
    <font>
      <b/>
      <sz val="16"/>
      <name val="Soberana Sans"/>
      <family val="3"/>
    </font>
    <font>
      <b/>
      <sz val="10"/>
      <name val="Arial"/>
      <family val="2"/>
    </font>
    <font>
      <b/>
      <sz val="16"/>
      <name val="Arial"/>
      <family val="2"/>
    </font>
    <font>
      <sz val="9"/>
      <color theme="1"/>
      <name val="Calibri"/>
      <family val="2"/>
      <scheme val="minor"/>
    </font>
    <font>
      <b/>
      <sz val="14"/>
      <name val="Soberana Sans"/>
      <family val="3"/>
    </font>
    <font>
      <b/>
      <sz val="11"/>
      <color theme="1"/>
      <name val="Soberana Sans"/>
      <family val="3"/>
    </font>
    <font>
      <i/>
      <sz val="10"/>
      <name val="Soberana Sans"/>
      <family val="3"/>
    </font>
    <font>
      <sz val="10"/>
      <color rgb="FFFF0000"/>
      <name val="Soberana Sans"/>
      <family val="3"/>
    </font>
    <font>
      <sz val="11"/>
      <color theme="0"/>
      <name val="Soberana Sans"/>
      <family val="3"/>
    </font>
    <font>
      <b/>
      <sz val="10"/>
      <name val="Soberana Sans"/>
      <family val="3"/>
    </font>
    <font>
      <sz val="7"/>
      <name val="Soberana Sans"/>
      <family val="3"/>
    </font>
  </fonts>
  <fills count="23">
    <fill>
      <patternFill patternType="none"/>
    </fill>
    <fill>
      <patternFill patternType="gray125"/>
    </fill>
    <fill>
      <patternFill patternType="solid">
        <fgColor theme="0" tint="-0.14999847407452621"/>
        <bgColor indexed="64"/>
      </patternFill>
    </fill>
    <fill>
      <patternFill patternType="solid">
        <fgColor rgb="FF339933"/>
        <bgColor indexed="64"/>
      </patternFill>
    </fill>
    <fill>
      <patternFill patternType="solid">
        <fgColor rgb="FF005828"/>
        <bgColor indexed="64"/>
      </patternFill>
    </fill>
    <fill>
      <patternFill patternType="solid">
        <fgColor rgb="FFD9FFEA"/>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theme="6"/>
        <bgColor indexed="64"/>
      </patternFill>
    </fill>
    <fill>
      <patternFill patternType="solid">
        <fgColor theme="6" tint="-0.499984740745262"/>
        <bgColor indexed="64"/>
      </patternFill>
    </fill>
    <fill>
      <patternFill patternType="solid">
        <fgColor theme="9"/>
        <bgColor indexed="64"/>
      </patternFill>
    </fill>
    <fill>
      <patternFill patternType="solid">
        <fgColor theme="0" tint="-0.249977111117893"/>
        <bgColor indexed="64"/>
      </patternFill>
    </fill>
    <fill>
      <patternFill patternType="solid">
        <fgColor theme="4"/>
        <bgColor indexed="64"/>
      </patternFill>
    </fill>
    <fill>
      <patternFill patternType="solid">
        <fgColor theme="8"/>
        <bgColor indexed="64"/>
      </patternFill>
    </fill>
    <fill>
      <patternFill patternType="solid">
        <fgColor theme="2" tint="-0.49998474074526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0"/>
        <bgColor indexed="64"/>
      </patternFill>
    </fill>
  </fills>
  <borders count="7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D9FFEA"/>
      </left>
      <right style="medium">
        <color rgb="FF005828"/>
      </right>
      <top style="medium">
        <color rgb="FFD9FFEA"/>
      </top>
      <bottom/>
      <diagonal/>
    </border>
    <border>
      <left style="medium">
        <color rgb="FFD9FFEA"/>
      </left>
      <right style="medium">
        <color rgb="FF005828"/>
      </right>
      <top/>
      <bottom/>
      <diagonal/>
    </border>
    <border>
      <left style="medium">
        <color rgb="FFD9FFEA"/>
      </left>
      <right style="medium">
        <color rgb="FF005828"/>
      </right>
      <top/>
      <bottom style="medium">
        <color rgb="FFD9FFEA"/>
      </bottom>
      <diagonal/>
    </border>
    <border>
      <left/>
      <right/>
      <top/>
      <bottom style="medium">
        <color rgb="FF005828"/>
      </bottom>
      <diagonal/>
    </border>
    <border>
      <left style="medium">
        <color rgb="FF005828"/>
      </left>
      <right/>
      <top style="medium">
        <color rgb="FF005828"/>
      </top>
      <bottom/>
      <diagonal/>
    </border>
    <border>
      <left style="medium">
        <color rgb="FF005828"/>
      </left>
      <right/>
      <top/>
      <bottom/>
      <diagonal/>
    </border>
    <border>
      <left style="medium">
        <color rgb="FF005828"/>
      </left>
      <right/>
      <top/>
      <bottom style="medium">
        <color rgb="FF005828"/>
      </bottom>
      <diagonal/>
    </border>
    <border>
      <left style="medium">
        <color rgb="FF005828"/>
      </left>
      <right/>
      <top style="medium">
        <color rgb="FF005828"/>
      </top>
      <bottom style="medium">
        <color rgb="FFD9FFEA"/>
      </bottom>
      <diagonal/>
    </border>
    <border>
      <left style="medium">
        <color rgb="FF005828"/>
      </left>
      <right/>
      <top style="medium">
        <color rgb="FFD9FFEA"/>
      </top>
      <bottom style="medium">
        <color rgb="FFD9FFEA"/>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auto="1"/>
      </right>
      <top style="hair">
        <color indexed="64"/>
      </top>
      <bottom/>
      <diagonal/>
    </border>
    <border>
      <left/>
      <right style="hair">
        <color auto="1"/>
      </right>
      <top style="hair">
        <color auto="1"/>
      </top>
      <bottom style="hair">
        <color auto="1"/>
      </bottom>
      <diagonal/>
    </border>
    <border>
      <left/>
      <right/>
      <top/>
      <bottom style="hair">
        <color indexed="64"/>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medium">
        <color rgb="FF005828"/>
      </left>
      <right/>
      <top/>
      <bottom style="thin">
        <color indexed="64"/>
      </bottom>
      <diagonal/>
    </border>
    <border>
      <left style="medium">
        <color rgb="FF005828"/>
      </left>
      <right/>
      <top style="medium">
        <color rgb="FF005828"/>
      </top>
      <bottom style="thin">
        <color indexed="64"/>
      </bottom>
      <diagonal/>
    </border>
    <border>
      <left/>
      <right style="medium">
        <color rgb="FF005828"/>
      </right>
      <top style="medium">
        <color rgb="FF005828"/>
      </top>
      <bottom style="thin">
        <color indexed="64"/>
      </bottom>
      <diagonal/>
    </border>
    <border>
      <left style="medium">
        <color rgb="FF005828"/>
      </left>
      <right/>
      <top style="thin">
        <color indexed="64"/>
      </top>
      <bottom/>
      <diagonal/>
    </border>
    <border>
      <left/>
      <right style="medium">
        <color rgb="FF005828"/>
      </right>
      <top style="thin">
        <color indexed="64"/>
      </top>
      <bottom/>
      <diagonal/>
    </border>
    <border>
      <left style="medium">
        <color rgb="FF005828"/>
      </left>
      <right/>
      <top style="thin">
        <color indexed="64"/>
      </top>
      <bottom style="thin">
        <color indexed="64"/>
      </bottom>
      <diagonal/>
    </border>
    <border>
      <left/>
      <right style="medium">
        <color rgb="FF005828"/>
      </right>
      <top style="thin">
        <color indexed="64"/>
      </top>
      <bottom style="thin">
        <color indexed="64"/>
      </bottom>
      <diagonal/>
    </border>
    <border>
      <left/>
      <right style="thin">
        <color indexed="64"/>
      </right>
      <top style="medium">
        <color rgb="FF005828"/>
      </top>
      <bottom/>
      <diagonal/>
    </border>
    <border>
      <left/>
      <right style="thin">
        <color indexed="64"/>
      </right>
      <top/>
      <bottom style="medium">
        <color rgb="FF005828"/>
      </bottom>
      <diagonal/>
    </border>
    <border>
      <left style="thin">
        <color indexed="64"/>
      </left>
      <right/>
      <top/>
      <bottom style="medium">
        <color rgb="FF005828"/>
      </bottom>
      <diagonal/>
    </border>
    <border>
      <left/>
      <right style="thin">
        <color indexed="64"/>
      </right>
      <top style="medium">
        <color rgb="FFD9FFEA"/>
      </top>
      <bottom style="medium">
        <color rgb="FF005828"/>
      </bottom>
      <diagonal/>
    </border>
    <border>
      <left style="medium">
        <color rgb="FFD9FFEA"/>
      </left>
      <right style="medium">
        <color rgb="FF005828"/>
      </right>
      <top style="thin">
        <color indexed="64"/>
      </top>
      <bottom/>
      <diagonal/>
    </border>
    <border>
      <left/>
      <right style="thin">
        <color indexed="64"/>
      </right>
      <top style="medium">
        <color rgb="FF005828"/>
      </top>
      <bottom style="medium">
        <color rgb="FFD9FFEA"/>
      </bottom>
      <diagonal/>
    </border>
    <border>
      <left style="hair">
        <color indexed="64"/>
      </left>
      <right/>
      <top/>
      <bottom/>
      <diagonal/>
    </border>
    <border>
      <left style="thin">
        <color indexed="64"/>
      </left>
      <right style="thin">
        <color indexed="64"/>
      </right>
      <top style="thin">
        <color indexed="64"/>
      </top>
      <bottom/>
      <diagonal/>
    </border>
    <border>
      <left/>
      <right style="hair">
        <color auto="1"/>
      </right>
      <top/>
      <bottom/>
      <diagonal/>
    </border>
    <border>
      <left style="thin">
        <color indexed="64"/>
      </left>
      <right/>
      <top style="thin">
        <color indexed="64"/>
      </top>
      <bottom style="hair">
        <color auto="1"/>
      </bottom>
      <diagonal/>
    </border>
    <border>
      <left/>
      <right style="thin">
        <color indexed="64"/>
      </right>
      <top style="thin">
        <color indexed="64"/>
      </top>
      <bottom style="hair">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rgb="FF005828"/>
      </top>
      <bottom/>
      <diagonal/>
    </border>
    <border>
      <left/>
      <right/>
      <top style="thin">
        <color indexed="64"/>
      </top>
      <bottom style="hair">
        <color indexed="64"/>
      </bottom>
      <diagonal/>
    </border>
    <border>
      <left/>
      <right style="medium">
        <color rgb="FF005828"/>
      </right>
      <top/>
      <bottom/>
      <diagonal/>
    </border>
    <border>
      <left/>
      <right style="medium">
        <color rgb="FF005828"/>
      </right>
      <top/>
      <bottom style="medium">
        <color rgb="FFD9FFEA"/>
      </bottom>
      <diagonal/>
    </border>
    <border>
      <left/>
      <right style="medium">
        <color rgb="FF005828"/>
      </right>
      <top style="medium">
        <color rgb="FFD9FFEA"/>
      </top>
      <bottom/>
      <diagonal/>
    </border>
    <border>
      <left/>
      <right style="medium">
        <color rgb="FF005828"/>
      </right>
      <top/>
      <bottom style="hair">
        <color auto="1"/>
      </bottom>
      <diagonal/>
    </border>
    <border>
      <left style="medium">
        <color rgb="FF005828"/>
      </left>
      <right/>
      <top/>
      <bottom style="hair">
        <color auto="1"/>
      </bottom>
      <diagonal/>
    </border>
    <border>
      <left style="medium">
        <color rgb="FF005828"/>
      </left>
      <right/>
      <top style="medium">
        <color rgb="FFD9FFEA"/>
      </top>
      <bottom style="hair">
        <color auto="1"/>
      </bottom>
      <diagonal/>
    </border>
    <border>
      <left/>
      <right style="thin">
        <color indexed="64"/>
      </right>
      <top/>
      <bottom style="hair">
        <color auto="1"/>
      </bottom>
      <diagonal/>
    </border>
    <border>
      <left style="medium">
        <color rgb="FFD9FFEA"/>
      </left>
      <right style="medium">
        <color rgb="FF005828"/>
      </right>
      <top/>
      <bottom style="hair">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auto="1"/>
      </left>
      <right style="hair">
        <color auto="1"/>
      </right>
      <top/>
      <bottom style="medium">
        <color indexed="64"/>
      </bottom>
      <diagonal/>
    </border>
    <border>
      <left style="hair">
        <color auto="1"/>
      </left>
      <right style="hair">
        <color auto="1"/>
      </right>
      <top style="hair">
        <color auto="1"/>
      </top>
      <bottom style="medium">
        <color indexed="64"/>
      </bottom>
      <diagonal/>
    </border>
  </borders>
  <cellStyleXfs count="11">
    <xf numFmtId="0" fontId="0" fillId="0" borderId="0"/>
    <xf numFmtId="0" fontId="18" fillId="0" borderId="0"/>
    <xf numFmtId="43" fontId="19" fillId="0" borderId="0" applyFont="0" applyFill="0" applyBorder="0" applyAlignment="0" applyProtection="0"/>
    <xf numFmtId="0" fontId="18" fillId="0" borderId="0"/>
    <xf numFmtId="0" fontId="19" fillId="0" borderId="0"/>
    <xf numFmtId="44" fontId="19" fillId="0" borderId="0" applyFont="0" applyFill="0" applyBorder="0" applyAlignment="0" applyProtection="0"/>
    <xf numFmtId="0" fontId="19" fillId="0" borderId="0"/>
    <xf numFmtId="44" fontId="18" fillId="0" borderId="0" applyFont="0" applyFill="0" applyBorder="0" applyAlignment="0" applyProtection="0"/>
    <xf numFmtId="0" fontId="19" fillId="0" borderId="0"/>
    <xf numFmtId="0" fontId="21" fillId="0" borderId="0" applyNumberFormat="0" applyFill="0" applyBorder="0" applyAlignment="0" applyProtection="0"/>
    <xf numFmtId="44" fontId="19" fillId="0" borderId="0" applyFont="0" applyFill="0" applyBorder="0" applyAlignment="0" applyProtection="0"/>
  </cellStyleXfs>
  <cellXfs count="367">
    <xf numFmtId="0" fontId="0" fillId="0" borderId="0" xfId="0"/>
    <xf numFmtId="0" fontId="1" fillId="0" borderId="0" xfId="0" applyFont="1" applyFill="1"/>
    <xf numFmtId="0" fontId="1" fillId="0" borderId="0" xfId="0" applyFont="1"/>
    <xf numFmtId="0" fontId="1" fillId="0" borderId="0" xfId="0" applyFont="1" applyBorder="1"/>
    <xf numFmtId="0" fontId="7" fillId="0" borderId="0" xfId="0" applyFont="1"/>
    <xf numFmtId="0" fontId="1" fillId="0" borderId="0" xfId="0" applyFont="1" applyFill="1" applyBorder="1" applyAlignment="1">
      <alignment horizontal="center" vertical="center"/>
    </xf>
    <xf numFmtId="0" fontId="7" fillId="0" borderId="0" xfId="0" applyFont="1" applyBorder="1"/>
    <xf numFmtId="0" fontId="11" fillId="3" borderId="10" xfId="0" applyFont="1" applyFill="1" applyBorder="1" applyAlignment="1">
      <alignment horizontal="left" vertical="center" wrapText="1"/>
    </xf>
    <xf numFmtId="0" fontId="10" fillId="3" borderId="10" xfId="0" applyFont="1" applyFill="1" applyBorder="1" applyAlignment="1">
      <alignment horizontal="left" vertical="center" wrapText="1"/>
    </xf>
    <xf numFmtId="0" fontId="18" fillId="0" borderId="0" xfId="1" applyAlignment="1">
      <alignment wrapText="1"/>
    </xf>
    <xf numFmtId="0" fontId="18" fillId="0" borderId="0" xfId="1" applyFill="1"/>
    <xf numFmtId="0" fontId="18" fillId="0" borderId="0" xfId="1"/>
    <xf numFmtId="0" fontId="1" fillId="7" borderId="0" xfId="0" applyFont="1" applyFill="1"/>
    <xf numFmtId="0" fontId="1" fillId="0" borderId="0" xfId="0" applyFont="1" applyAlignment="1">
      <alignment horizontal="center"/>
    </xf>
    <xf numFmtId="0" fontId="1" fillId="0" borderId="0" xfId="0" applyFont="1" applyFill="1" applyAlignment="1">
      <alignment horizontal="center"/>
    </xf>
    <xf numFmtId="1" fontId="1" fillId="0" borderId="0" xfId="0" applyNumberFormat="1" applyFont="1"/>
    <xf numFmtId="1" fontId="7" fillId="0" borderId="0" xfId="0" applyNumberFormat="1" applyFont="1"/>
    <xf numFmtId="0" fontId="1" fillId="7" borderId="10" xfId="0" applyFont="1" applyFill="1" applyBorder="1"/>
    <xf numFmtId="0" fontId="1" fillId="7" borderId="10" xfId="0" applyFont="1" applyFill="1" applyBorder="1" applyAlignment="1">
      <alignment horizontal="center"/>
    </xf>
    <xf numFmtId="0" fontId="1" fillId="0" borderId="10" xfId="0" applyFont="1" applyFill="1" applyBorder="1"/>
    <xf numFmtId="0" fontId="1" fillId="7" borderId="10" xfId="0" applyFont="1" applyFill="1" applyBorder="1" applyAlignment="1">
      <alignment horizontal="left"/>
    </xf>
    <xf numFmtId="0" fontId="1" fillId="0" borderId="0" xfId="0" applyNumberFormat="1" applyFont="1" applyAlignment="1">
      <alignment horizontal="center"/>
    </xf>
    <xf numFmtId="0" fontId="1" fillId="0" borderId="0" xfId="0" applyNumberFormat="1" applyFont="1" applyFill="1" applyAlignment="1">
      <alignment horizontal="center"/>
    </xf>
    <xf numFmtId="0" fontId="1" fillId="0" borderId="0" xfId="0" applyFont="1" applyAlignment="1"/>
    <xf numFmtId="0" fontId="0" fillId="0" borderId="0" xfId="0"/>
    <xf numFmtId="0" fontId="0" fillId="7" borderId="0" xfId="0" applyFill="1" applyAlignment="1">
      <alignment horizontal="center"/>
    </xf>
    <xf numFmtId="0" fontId="4" fillId="0" borderId="0" xfId="0" applyFont="1" applyFill="1" applyBorder="1" applyAlignment="1">
      <alignment horizontal="center"/>
    </xf>
    <xf numFmtId="0" fontId="0" fillId="0" borderId="0" xfId="0" applyAlignment="1">
      <alignment horizontal="center"/>
    </xf>
    <xf numFmtId="0" fontId="1" fillId="0" borderId="10" xfId="0" applyFont="1" applyBorder="1"/>
    <xf numFmtId="0" fontId="23" fillId="4" borderId="21" xfId="0" applyFont="1" applyFill="1" applyBorder="1" applyAlignment="1">
      <alignment vertical="center" wrapText="1"/>
    </xf>
    <xf numFmtId="0" fontId="20" fillId="6" borderId="22" xfId="0" applyFont="1" applyFill="1" applyBorder="1" applyAlignment="1">
      <alignment vertical="center" wrapText="1"/>
    </xf>
    <xf numFmtId="0" fontId="11" fillId="3" borderId="10" xfId="0" applyFont="1" applyFill="1" applyBorder="1" applyAlignment="1">
      <alignment horizontal="left" vertical="center" wrapText="1"/>
    </xf>
    <xf numFmtId="0" fontId="26" fillId="12" borderId="49" xfId="0" applyFont="1" applyFill="1" applyBorder="1" applyAlignment="1">
      <alignment horizontal="center" vertical="center"/>
    </xf>
    <xf numFmtId="0" fontId="20" fillId="0" borderId="22" xfId="0" applyFont="1" applyFill="1" applyBorder="1" applyAlignment="1">
      <alignment vertical="center" wrapText="1"/>
    </xf>
    <xf numFmtId="0" fontId="3" fillId="9" borderId="10" xfId="0" applyFont="1" applyFill="1" applyBorder="1" applyAlignment="1" applyProtection="1">
      <alignment horizontal="left" vertical="center" wrapText="1"/>
      <protection locked="0"/>
    </xf>
    <xf numFmtId="0" fontId="0" fillId="0" borderId="0" xfId="0" applyBorder="1"/>
    <xf numFmtId="0" fontId="14" fillId="5" borderId="45" xfId="0" applyFont="1" applyFill="1" applyBorder="1" applyAlignment="1">
      <alignment horizontal="center" vertical="center" wrapText="1"/>
    </xf>
    <xf numFmtId="0" fontId="11" fillId="3" borderId="10" xfId="0" applyFont="1" applyFill="1" applyBorder="1" applyAlignment="1">
      <alignment horizontal="left" vertical="center" wrapText="1"/>
    </xf>
    <xf numFmtId="0" fontId="3" fillId="9" borderId="10" xfId="0" applyFont="1" applyFill="1" applyBorder="1" applyAlignment="1" applyProtection="1">
      <alignment horizontal="left" vertical="center" wrapText="1"/>
      <protection locked="0"/>
    </xf>
    <xf numFmtId="0" fontId="3" fillId="9" borderId="10" xfId="0" applyFont="1" applyFill="1" applyBorder="1" applyAlignment="1" applyProtection="1">
      <alignment horizontal="left" vertical="center" wrapText="1"/>
      <protection locked="0"/>
    </xf>
    <xf numFmtId="0" fontId="11" fillId="3" borderId="10" xfId="0" applyFont="1" applyFill="1" applyBorder="1" applyAlignment="1">
      <alignment horizontal="left" vertical="center" wrapText="1"/>
    </xf>
    <xf numFmtId="0" fontId="13" fillId="4" borderId="15" xfId="0" applyFont="1" applyFill="1" applyBorder="1" applyAlignment="1">
      <alignment vertical="center" wrapText="1"/>
    </xf>
    <xf numFmtId="0" fontId="14" fillId="5" borderId="43" xfId="0" applyFont="1" applyFill="1" applyBorder="1" applyAlignment="1">
      <alignment horizontal="center" vertical="center" wrapText="1"/>
    </xf>
    <xf numFmtId="0" fontId="18" fillId="8" borderId="22" xfId="1" applyFill="1" applyBorder="1" applyAlignment="1">
      <alignment wrapText="1"/>
    </xf>
    <xf numFmtId="0" fontId="18" fillId="8" borderId="22" xfId="1" applyFill="1" applyBorder="1" applyAlignment="1">
      <alignment horizontal="center" vertical="center" wrapText="1"/>
    </xf>
    <xf numFmtId="3" fontId="18" fillId="8" borderId="22" xfId="1" applyNumberFormat="1" applyFill="1" applyBorder="1" applyAlignment="1">
      <alignment wrapText="1"/>
    </xf>
    <xf numFmtId="0" fontId="18" fillId="8" borderId="22" xfId="1" applyFill="1" applyBorder="1" applyAlignment="1">
      <alignment vertical="center" wrapText="1"/>
    </xf>
    <xf numFmtId="0" fontId="18" fillId="0" borderId="0" xfId="1" applyAlignment="1">
      <alignment vertical="center"/>
    </xf>
    <xf numFmtId="0" fontId="29" fillId="16" borderId="54" xfId="1" applyFont="1" applyFill="1" applyBorder="1" applyAlignment="1">
      <alignment horizontal="center" vertical="center" wrapText="1"/>
    </xf>
    <xf numFmtId="0" fontId="18" fillId="0" borderId="55" xfId="1" applyFont="1" applyFill="1" applyBorder="1" applyAlignment="1">
      <alignment horizontal="center" vertical="center" wrapText="1"/>
    </xf>
    <xf numFmtId="0" fontId="18" fillId="8" borderId="22" xfId="1" applyFill="1" applyBorder="1" applyAlignment="1">
      <alignment horizontal="center" vertical="center"/>
    </xf>
    <xf numFmtId="0" fontId="18" fillId="8" borderId="30" xfId="1" applyFill="1" applyBorder="1" applyAlignment="1">
      <alignment horizontal="center" vertical="center"/>
    </xf>
    <xf numFmtId="0" fontId="8" fillId="0" borderId="10" xfId="0" applyFont="1" applyFill="1" applyBorder="1" applyAlignment="1">
      <alignment horizontal="center" vertical="center"/>
    </xf>
    <xf numFmtId="0" fontId="27" fillId="0" borderId="0" xfId="0" applyFont="1" applyFill="1" applyBorder="1" applyAlignment="1">
      <alignment horizontal="left"/>
    </xf>
    <xf numFmtId="0" fontId="0" fillId="0" borderId="0" xfId="0" applyFill="1" applyBorder="1"/>
    <xf numFmtId="0" fontId="32" fillId="13" borderId="10" xfId="0" applyFont="1" applyFill="1" applyBorder="1" applyAlignment="1">
      <alignment horizontal="center" vertical="center"/>
    </xf>
    <xf numFmtId="0" fontId="0" fillId="7" borderId="0" xfId="0" applyFill="1"/>
    <xf numFmtId="0" fontId="1" fillId="0" borderId="0" xfId="0" quotePrefix="1" applyFont="1"/>
    <xf numFmtId="0" fontId="24" fillId="7" borderId="0" xfId="0" applyFont="1" applyFill="1"/>
    <xf numFmtId="0" fontId="13" fillId="4" borderId="61" xfId="0" applyFont="1" applyFill="1" applyBorder="1" applyAlignment="1">
      <alignment vertical="center" wrapText="1"/>
    </xf>
    <xf numFmtId="0" fontId="23" fillId="4" borderId="65" xfId="0" applyFont="1" applyFill="1" applyBorder="1" applyAlignment="1">
      <alignment vertical="center" wrapText="1"/>
    </xf>
    <xf numFmtId="0" fontId="14" fillId="5" borderId="66" xfId="0" applyFont="1" applyFill="1" applyBorder="1" applyAlignment="1">
      <alignment horizontal="center" vertical="center" wrapText="1"/>
    </xf>
    <xf numFmtId="3" fontId="22" fillId="20" borderId="31" xfId="1" applyNumberFormat="1" applyFont="1" applyFill="1" applyBorder="1" applyAlignment="1">
      <alignment horizontal="right" vertical="center"/>
    </xf>
    <xf numFmtId="0" fontId="22" fillId="20" borderId="22" xfId="1" applyFont="1" applyFill="1" applyBorder="1" applyAlignment="1">
      <alignment horizontal="center" vertical="center"/>
    </xf>
    <xf numFmtId="0" fontId="22" fillId="20" borderId="22" xfId="1" applyFont="1" applyFill="1" applyBorder="1" applyAlignment="1">
      <alignment horizontal="left" vertical="center" wrapText="1"/>
    </xf>
    <xf numFmtId="0" fontId="22" fillId="20" borderId="22" xfId="1" applyFont="1" applyFill="1" applyBorder="1" applyAlignment="1">
      <alignment vertical="center" wrapText="1"/>
    </xf>
    <xf numFmtId="3" fontId="22" fillId="20" borderId="22" xfId="1" applyNumberFormat="1" applyFont="1" applyFill="1" applyBorder="1" applyAlignment="1">
      <alignment horizontal="right" vertical="center"/>
    </xf>
    <xf numFmtId="0" fontId="22" fillId="20" borderId="30" xfId="1" applyFont="1" applyFill="1" applyBorder="1" applyAlignment="1">
      <alignment horizontal="center" vertical="center"/>
    </xf>
    <xf numFmtId="0" fontId="18" fillId="20" borderId="22" xfId="1" applyFill="1" applyBorder="1" applyAlignment="1">
      <alignment horizontal="center" vertical="center"/>
    </xf>
    <xf numFmtId="0" fontId="18" fillId="20" borderId="30" xfId="1" applyFill="1" applyBorder="1" applyAlignment="1">
      <alignment horizontal="center" vertical="center"/>
    </xf>
    <xf numFmtId="0" fontId="18" fillId="20" borderId="22" xfId="1" applyFill="1" applyBorder="1" applyAlignment="1">
      <alignment vertical="center" wrapText="1"/>
    </xf>
    <xf numFmtId="0" fontId="18" fillId="20" borderId="22" xfId="1" applyFill="1" applyBorder="1" applyAlignment="1">
      <alignment horizontal="center" vertical="center" wrapText="1"/>
    </xf>
    <xf numFmtId="0" fontId="18" fillId="20" borderId="22" xfId="1" applyFill="1" applyBorder="1" applyAlignment="1">
      <alignment wrapText="1"/>
    </xf>
    <xf numFmtId="3" fontId="18" fillId="20" borderId="22" xfId="1" applyNumberFormat="1" applyFill="1" applyBorder="1" applyAlignment="1">
      <alignment wrapText="1"/>
    </xf>
    <xf numFmtId="0" fontId="18" fillId="20" borderId="31" xfId="1" applyFill="1" applyBorder="1" applyAlignment="1">
      <alignment horizontal="center" vertical="center"/>
    </xf>
    <xf numFmtId="49" fontId="1" fillId="0" borderId="0" xfId="0" applyNumberFormat="1" applyFont="1"/>
    <xf numFmtId="0" fontId="1" fillId="8" borderId="0" xfId="0" applyFont="1" applyFill="1" applyAlignment="1">
      <alignment horizontal="center"/>
    </xf>
    <xf numFmtId="0" fontId="1" fillId="0" borderId="0" xfId="0" applyNumberFormat="1" applyFont="1" applyAlignment="1">
      <alignment horizontal="left"/>
    </xf>
    <xf numFmtId="0" fontId="1" fillId="8" borderId="0" xfId="0" applyFont="1" applyFill="1"/>
    <xf numFmtId="0" fontId="0" fillId="8" borderId="0" xfId="0" applyFill="1" applyAlignment="1">
      <alignment horizontal="center"/>
    </xf>
    <xf numFmtId="0" fontId="0" fillId="8" borderId="0" xfId="0" applyFill="1"/>
    <xf numFmtId="1" fontId="1" fillId="8" borderId="0" xfId="0" applyNumberFormat="1" applyFont="1" applyFill="1" applyAlignment="1">
      <alignment horizontal="right"/>
    </xf>
    <xf numFmtId="0" fontId="1" fillId="8" borderId="0" xfId="0" applyFont="1" applyFill="1" applyAlignment="1">
      <alignment horizontal="right"/>
    </xf>
    <xf numFmtId="49" fontId="1" fillId="8" borderId="0" xfId="0" applyNumberFormat="1" applyFont="1" applyFill="1" applyAlignment="1">
      <alignment horizontal="center"/>
    </xf>
    <xf numFmtId="0" fontId="22" fillId="20" borderId="31" xfId="1" applyFont="1" applyFill="1" applyBorder="1" applyAlignment="1">
      <alignment horizontal="left" vertical="center" wrapText="1"/>
    </xf>
    <xf numFmtId="0" fontId="22" fillId="20" borderId="22" xfId="1" quotePrefix="1" applyFont="1" applyFill="1" applyBorder="1" applyAlignment="1">
      <alignment horizontal="center" vertical="center"/>
    </xf>
    <xf numFmtId="0" fontId="22" fillId="20" borderId="22" xfId="1" quotePrefix="1" applyFont="1" applyFill="1" applyBorder="1" applyAlignment="1">
      <alignment vertical="center" wrapText="1"/>
    </xf>
    <xf numFmtId="49" fontId="22" fillId="20" borderId="31" xfId="1" quotePrefix="1" applyNumberFormat="1" applyFont="1" applyFill="1" applyBorder="1" applyAlignment="1">
      <alignment horizontal="left" vertical="center" wrapText="1"/>
    </xf>
    <xf numFmtId="0" fontId="22" fillId="20" borderId="22" xfId="1" quotePrefix="1" applyFont="1" applyFill="1" applyBorder="1" applyAlignment="1">
      <alignment horizontal="left" vertical="center" wrapText="1"/>
    </xf>
    <xf numFmtId="0" fontId="1" fillId="7" borderId="10" xfId="0" applyFont="1" applyFill="1" applyBorder="1" applyAlignment="1">
      <alignment wrapText="1"/>
    </xf>
    <xf numFmtId="0" fontId="0" fillId="0" borderId="0" xfId="0" applyAlignment="1">
      <alignment vertical="center"/>
    </xf>
    <xf numFmtId="0" fontId="0" fillId="6" borderId="0" xfId="0" applyFill="1" applyBorder="1"/>
    <xf numFmtId="0" fontId="0" fillId="6" borderId="50" xfId="0" applyFill="1" applyBorder="1"/>
    <xf numFmtId="0" fontId="0" fillId="6" borderId="0" xfId="0" applyFill="1"/>
    <xf numFmtId="0" fontId="8" fillId="6" borderId="0" xfId="0" applyFont="1" applyFill="1" applyBorder="1"/>
    <xf numFmtId="0" fontId="8" fillId="6" borderId="0" xfId="0" applyFont="1" applyFill="1"/>
    <xf numFmtId="0" fontId="0" fillId="6" borderId="48" xfId="0" applyFill="1" applyBorder="1"/>
    <xf numFmtId="0" fontId="0" fillId="6" borderId="34" xfId="0" applyFill="1" applyBorder="1"/>
    <xf numFmtId="0" fontId="0" fillId="6" borderId="33" xfId="0" applyFill="1" applyBorder="1"/>
    <xf numFmtId="0" fontId="35" fillId="0" borderId="0" xfId="0" applyFont="1"/>
    <xf numFmtId="0" fontId="18" fillId="0" borderId="69" xfId="1" applyBorder="1" applyAlignment="1">
      <alignment horizontal="center" vertical="center" wrapText="1"/>
    </xf>
    <xf numFmtId="0" fontId="18" fillId="0" borderId="70" xfId="1" applyBorder="1" applyAlignment="1">
      <alignment horizontal="center" vertical="center" wrapText="1"/>
    </xf>
    <xf numFmtId="0" fontId="18" fillId="0" borderId="68" xfId="1" applyBorder="1" applyAlignment="1">
      <alignment horizontal="center" vertical="center" wrapText="1"/>
    </xf>
    <xf numFmtId="0" fontId="1" fillId="8" borderId="0" xfId="0" applyFont="1" applyFill="1" applyAlignment="1">
      <alignment horizontal="center" vertical="center"/>
    </xf>
    <xf numFmtId="0" fontId="1" fillId="8" borderId="10" xfId="0" applyFont="1" applyFill="1" applyBorder="1" applyAlignment="1">
      <alignment vertical="top"/>
    </xf>
    <xf numFmtId="0" fontId="1" fillId="8" borderId="10" xfId="0" quotePrefix="1" applyFont="1" applyFill="1" applyBorder="1"/>
    <xf numFmtId="0" fontId="1" fillId="8" borderId="0" xfId="0" applyFont="1" applyFill="1" applyAlignment="1">
      <alignment horizontal="left" vertical="center"/>
    </xf>
    <xf numFmtId="0" fontId="29" fillId="15" borderId="54" xfId="1" applyFont="1" applyFill="1" applyBorder="1" applyAlignment="1">
      <alignment horizontal="center" vertical="center" wrapText="1"/>
    </xf>
    <xf numFmtId="0" fontId="29" fillId="17" borderId="74" xfId="1" applyFont="1" applyFill="1" applyBorder="1" applyAlignment="1">
      <alignment horizontal="center" vertical="center" wrapText="1"/>
    </xf>
    <xf numFmtId="0" fontId="20" fillId="6" borderId="22" xfId="0" applyFont="1" applyFill="1" applyBorder="1" applyAlignment="1">
      <alignment vertical="center"/>
    </xf>
    <xf numFmtId="0" fontId="29" fillId="21" borderId="8" xfId="1" applyFont="1" applyFill="1" applyBorder="1" applyAlignment="1">
      <alignment horizontal="center" vertical="center" wrapText="1"/>
    </xf>
    <xf numFmtId="0" fontId="18" fillId="0" borderId="3" xfId="1" applyFont="1" applyFill="1" applyBorder="1" applyAlignment="1">
      <alignment horizontal="center" vertical="center" wrapText="1"/>
    </xf>
    <xf numFmtId="0" fontId="1" fillId="8" borderId="0" xfId="0" applyFont="1" applyFill="1" applyAlignment="1"/>
    <xf numFmtId="0" fontId="1" fillId="22" borderId="0" xfId="0" applyFont="1" applyFill="1"/>
    <xf numFmtId="0" fontId="18" fillId="0" borderId="10" xfId="1" applyFont="1" applyFill="1" applyBorder="1" applyAlignment="1">
      <alignment horizontal="center" vertical="center" wrapText="1"/>
    </xf>
    <xf numFmtId="0" fontId="0" fillId="8" borderId="0" xfId="0" applyFill="1" applyAlignment="1">
      <alignment vertical="center"/>
    </xf>
    <xf numFmtId="0" fontId="0" fillId="22" borderId="0" xfId="0" applyFill="1"/>
    <xf numFmtId="0" fontId="0" fillId="22" borderId="0" xfId="0" applyFill="1" applyAlignment="1">
      <alignment vertical="center"/>
    </xf>
    <xf numFmtId="0" fontId="22" fillId="20" borderId="31" xfId="1" quotePrefix="1" applyFont="1" applyFill="1" applyBorder="1" applyAlignment="1">
      <alignment horizontal="center" vertical="center"/>
    </xf>
    <xf numFmtId="0" fontId="22" fillId="20" borderId="31" xfId="1" applyFont="1" applyFill="1" applyBorder="1" applyAlignment="1">
      <alignment horizontal="center" vertical="center"/>
    </xf>
    <xf numFmtId="0" fontId="22" fillId="20" borderId="31" xfId="1" applyFont="1" applyFill="1" applyBorder="1" applyAlignment="1">
      <alignment vertical="center" wrapText="1"/>
    </xf>
    <xf numFmtId="0" fontId="22" fillId="20" borderId="31" xfId="1" quotePrefix="1" applyFont="1" applyFill="1" applyBorder="1" applyAlignment="1">
      <alignment vertical="center" wrapText="1"/>
    </xf>
    <xf numFmtId="0" fontId="22" fillId="20" borderId="31" xfId="1" quotePrefix="1" applyFont="1" applyFill="1" applyBorder="1" applyAlignment="1">
      <alignment horizontal="left" vertical="center" wrapText="1"/>
    </xf>
    <xf numFmtId="0" fontId="18" fillId="20" borderId="31" xfId="1" applyFill="1" applyBorder="1" applyAlignment="1">
      <alignment vertical="center" wrapText="1"/>
    </xf>
    <xf numFmtId="0" fontId="18" fillId="20" borderId="31" xfId="1" applyFill="1" applyBorder="1" applyAlignment="1">
      <alignment horizontal="center" vertical="center" wrapText="1"/>
    </xf>
    <xf numFmtId="0" fontId="18" fillId="20" borderId="31" xfId="1" applyFill="1" applyBorder="1" applyAlignment="1">
      <alignment wrapText="1"/>
    </xf>
    <xf numFmtId="3" fontId="18" fillId="20" borderId="31" xfId="1" applyNumberFormat="1" applyFill="1" applyBorder="1" applyAlignment="1">
      <alignment wrapText="1"/>
    </xf>
    <xf numFmtId="0" fontId="18" fillId="20" borderId="77" xfId="1" applyFill="1" applyBorder="1" applyAlignment="1">
      <alignment horizontal="center" vertical="center"/>
    </xf>
    <xf numFmtId="0" fontId="18" fillId="20" borderId="76" xfId="1" applyFill="1" applyBorder="1" applyAlignment="1">
      <alignment horizontal="center" vertical="center"/>
    </xf>
    <xf numFmtId="0" fontId="18" fillId="20" borderId="77" xfId="1" applyFill="1" applyBorder="1" applyAlignment="1">
      <alignment vertical="center" wrapText="1"/>
    </xf>
    <xf numFmtId="0" fontId="22" fillId="20" borderId="77" xfId="1" quotePrefix="1" applyFont="1" applyFill="1" applyBorder="1" applyAlignment="1">
      <alignment vertical="center" wrapText="1"/>
    </xf>
    <xf numFmtId="0" fontId="18" fillId="20" borderId="77" xfId="1" applyFill="1" applyBorder="1" applyAlignment="1">
      <alignment horizontal="center" vertical="center" wrapText="1"/>
    </xf>
    <xf numFmtId="0" fontId="22" fillId="20" borderId="77" xfId="1" applyFont="1" applyFill="1" applyBorder="1" applyAlignment="1">
      <alignment horizontal="left" vertical="center" wrapText="1"/>
    </xf>
    <xf numFmtId="0" fontId="18" fillId="20" borderId="77" xfId="1" applyFill="1" applyBorder="1" applyAlignment="1">
      <alignment wrapText="1"/>
    </xf>
    <xf numFmtId="3" fontId="18" fillId="20" borderId="77" xfId="1" applyNumberFormat="1" applyFill="1" applyBorder="1" applyAlignment="1">
      <alignment wrapText="1"/>
    </xf>
    <xf numFmtId="0" fontId="29" fillId="11" borderId="53" xfId="1" applyFont="1" applyFill="1" applyBorder="1" applyAlignment="1">
      <alignment vertical="center"/>
    </xf>
    <xf numFmtId="0" fontId="29" fillId="11" borderId="54" xfId="1" applyFont="1" applyFill="1" applyBorder="1" applyAlignment="1">
      <alignment vertical="center"/>
    </xf>
    <xf numFmtId="0" fontId="22" fillId="20" borderId="31" xfId="1" applyFont="1" applyFill="1" applyBorder="1" applyAlignment="1">
      <alignment horizontal="center" vertical="center" wrapText="1"/>
    </xf>
    <xf numFmtId="0" fontId="22" fillId="20" borderId="30" xfId="1" applyFont="1" applyFill="1" applyBorder="1" applyAlignment="1">
      <alignment horizontal="center" vertical="center" wrapText="1"/>
    </xf>
    <xf numFmtId="0" fontId="22" fillId="20" borderId="22" xfId="1" applyFont="1" applyFill="1" applyBorder="1" applyAlignment="1">
      <alignment horizontal="center" vertical="center" wrapText="1"/>
    </xf>
    <xf numFmtId="0" fontId="29" fillId="11" borderId="49" xfId="1" applyFont="1" applyFill="1" applyBorder="1" applyAlignment="1">
      <alignment horizontal="center" vertical="center"/>
    </xf>
    <xf numFmtId="0" fontId="22" fillId="0" borderId="55" xfId="1" applyFont="1" applyFill="1" applyBorder="1" applyAlignment="1">
      <alignment horizontal="center" vertical="center" wrapText="1"/>
    </xf>
    <xf numFmtId="0" fontId="25" fillId="0" borderId="0" xfId="0" applyFont="1" applyAlignment="1">
      <alignment vertical="center"/>
    </xf>
    <xf numFmtId="0" fontId="25" fillId="0" borderId="0" xfId="0" applyFont="1" applyAlignment="1">
      <alignment vertical="top"/>
    </xf>
    <xf numFmtId="3" fontId="22" fillId="0" borderId="34" xfId="1" applyNumberFormat="1" applyFont="1" applyFill="1" applyBorder="1" applyAlignment="1" applyProtection="1">
      <alignment horizontal="right" vertical="center"/>
      <protection locked="0"/>
    </xf>
    <xf numFmtId="0" fontId="22" fillId="0" borderId="33" xfId="1" applyFont="1" applyFill="1" applyBorder="1" applyAlignment="1" applyProtection="1">
      <alignment horizontal="left" vertical="center" wrapText="1"/>
      <protection locked="0"/>
    </xf>
    <xf numFmtId="0" fontId="22" fillId="0" borderId="31" xfId="1" applyFont="1" applyFill="1" applyBorder="1" applyAlignment="1" applyProtection="1">
      <alignment horizontal="left" vertical="center" wrapText="1"/>
      <protection locked="0"/>
    </xf>
    <xf numFmtId="0" fontId="5" fillId="18" borderId="34" xfId="0" applyFont="1" applyFill="1" applyBorder="1" applyAlignment="1" applyProtection="1">
      <alignment horizontal="left" vertical="top" wrapText="1"/>
      <protection locked="0"/>
    </xf>
    <xf numFmtId="0" fontId="18" fillId="18" borderId="31" xfId="1" applyFont="1" applyFill="1" applyBorder="1" applyAlignment="1" applyProtection="1">
      <alignment horizontal="left" vertical="center" wrapText="1"/>
      <protection locked="0"/>
    </xf>
    <xf numFmtId="0" fontId="18" fillId="0" borderId="0" xfId="1" applyFill="1" applyProtection="1">
      <protection locked="0"/>
    </xf>
    <xf numFmtId="0" fontId="3" fillId="18" borderId="0" xfId="1" applyFont="1" applyFill="1" applyAlignment="1" applyProtection="1">
      <alignment horizontal="left" vertical="center" wrapText="1" shrinkToFit="1"/>
      <protection locked="0"/>
    </xf>
    <xf numFmtId="0" fontId="37" fillId="18" borderId="0" xfId="1" applyFont="1" applyFill="1" applyAlignment="1" applyProtection="1">
      <alignment horizontal="left" vertical="top" wrapText="1"/>
      <protection locked="0"/>
    </xf>
    <xf numFmtId="0" fontId="2" fillId="18" borderId="0" xfId="1" applyFont="1" applyFill="1" applyAlignment="1" applyProtection="1">
      <alignment horizontal="left" vertical="top" wrapText="1"/>
      <protection locked="0"/>
    </xf>
    <xf numFmtId="0" fontId="18" fillId="0" borderId="0" xfId="1" applyFont="1" applyAlignment="1" applyProtection="1">
      <alignment horizontal="left" vertical="center"/>
      <protection locked="0"/>
    </xf>
    <xf numFmtId="0" fontId="18" fillId="0" borderId="0" xfId="1" applyAlignment="1" applyProtection="1">
      <alignment horizontal="left" vertical="center"/>
      <protection locked="0"/>
    </xf>
    <xf numFmtId="3" fontId="22" fillId="0" borderId="27" xfId="1" applyNumberFormat="1" applyFont="1" applyFill="1" applyBorder="1" applyAlignment="1" applyProtection="1">
      <alignment horizontal="right" vertical="center"/>
      <protection locked="0"/>
    </xf>
    <xf numFmtId="3" fontId="22" fillId="0" borderId="23" xfId="1" applyNumberFormat="1" applyFont="1" applyFill="1" applyBorder="1" applyAlignment="1" applyProtection="1">
      <alignment horizontal="right" vertical="center" wrapText="1"/>
      <protection locked="0"/>
    </xf>
    <xf numFmtId="3" fontId="22" fillId="0" borderId="22" xfId="1" applyNumberFormat="1" applyFont="1" applyFill="1" applyBorder="1" applyAlignment="1" applyProtection="1">
      <alignment horizontal="right" vertical="center"/>
      <protection locked="0"/>
    </xf>
    <xf numFmtId="0" fontId="18" fillId="0" borderId="0" xfId="1" applyAlignment="1" applyProtection="1">
      <alignment vertical="center"/>
      <protection locked="0"/>
    </xf>
    <xf numFmtId="0" fontId="18" fillId="0" borderId="0" xfId="1" applyProtection="1">
      <protection locked="0"/>
    </xf>
    <xf numFmtId="3" fontId="22" fillId="0" borderId="0" xfId="1" applyNumberFormat="1" applyFont="1" applyFill="1" applyBorder="1" applyAlignment="1" applyProtection="1">
      <alignment horizontal="right" vertical="center"/>
      <protection locked="0"/>
    </xf>
    <xf numFmtId="3" fontId="22" fillId="0" borderId="0" xfId="1" applyNumberFormat="1" applyFont="1" applyFill="1" applyBorder="1" applyAlignment="1" applyProtection="1">
      <alignment horizontal="left" vertical="center"/>
      <protection locked="0"/>
    </xf>
    <xf numFmtId="3" fontId="22" fillId="0" borderId="23" xfId="1" applyNumberFormat="1" applyFont="1" applyFill="1" applyBorder="1" applyAlignment="1" applyProtection="1">
      <alignment horizontal="right" vertical="center"/>
      <protection locked="0"/>
    </xf>
    <xf numFmtId="3" fontId="18" fillId="0" borderId="0" xfId="1" applyNumberFormat="1" applyFill="1" applyBorder="1" applyAlignment="1" applyProtection="1">
      <alignment wrapText="1"/>
      <protection locked="0"/>
    </xf>
    <xf numFmtId="3" fontId="18" fillId="0" borderId="0" xfId="1" applyNumberFormat="1" applyFill="1" applyBorder="1" applyProtection="1">
      <protection locked="0"/>
    </xf>
    <xf numFmtId="4" fontId="18" fillId="0" borderId="0" xfId="1" applyNumberFormat="1" applyProtection="1">
      <protection locked="0"/>
    </xf>
    <xf numFmtId="0" fontId="8" fillId="19" borderId="49" xfId="0" applyFont="1" applyFill="1" applyBorder="1" applyAlignment="1" applyProtection="1">
      <alignment horizontal="center" vertical="center"/>
      <protection locked="0"/>
    </xf>
    <xf numFmtId="0" fontId="18" fillId="0" borderId="0" xfId="1" applyAlignment="1" applyProtection="1">
      <alignment wrapText="1"/>
      <protection locked="0"/>
    </xf>
    <xf numFmtId="0" fontId="29" fillId="11" borderId="49" xfId="1" applyFont="1" applyFill="1" applyBorder="1" applyAlignment="1" applyProtection="1">
      <alignment horizontal="center" vertical="center"/>
    </xf>
    <xf numFmtId="0" fontId="22" fillId="0" borderId="55" xfId="1" applyFont="1" applyFill="1" applyBorder="1" applyAlignment="1" applyProtection="1">
      <alignment horizontal="center" vertical="center" wrapText="1"/>
    </xf>
    <xf numFmtId="49" fontId="22" fillId="20" borderId="31" xfId="1" quotePrefix="1" applyNumberFormat="1" applyFont="1" applyFill="1" applyBorder="1" applyAlignment="1" applyProtection="1">
      <alignment horizontal="left" vertical="center" wrapText="1"/>
    </xf>
    <xf numFmtId="49" fontId="22" fillId="20" borderId="31" xfId="1" applyNumberFormat="1" applyFont="1" applyFill="1" applyBorder="1" applyAlignment="1" applyProtection="1">
      <alignment horizontal="left" vertical="center" wrapText="1"/>
    </xf>
    <xf numFmtId="49" fontId="22" fillId="20" borderId="76" xfId="1" applyNumberFormat="1" applyFont="1" applyFill="1" applyBorder="1" applyAlignment="1" applyProtection="1">
      <alignment horizontal="left" vertical="center" wrapText="1"/>
    </xf>
    <xf numFmtId="0" fontId="8" fillId="19" borderId="10" xfId="0" applyFont="1" applyFill="1" applyBorder="1" applyAlignment="1" applyProtection="1">
      <alignment horizontal="center" vertical="center"/>
      <protection locked="0"/>
    </xf>
    <xf numFmtId="0" fontId="18" fillId="0" borderId="0" xfId="1" applyProtection="1"/>
    <xf numFmtId="0" fontId="18" fillId="0" borderId="0" xfId="1" applyAlignment="1" applyProtection="1">
      <alignment vertical="center"/>
    </xf>
    <xf numFmtId="0" fontId="18" fillId="0" borderId="49" xfId="1" applyFont="1" applyFill="1" applyBorder="1" applyAlignment="1">
      <alignment horizontal="center" vertical="center" wrapText="1"/>
    </xf>
    <xf numFmtId="0" fontId="18" fillId="0" borderId="75" xfId="1" applyFont="1" applyFill="1" applyBorder="1" applyAlignment="1">
      <alignment horizontal="center" vertical="center" wrapText="1"/>
    </xf>
    <xf numFmtId="0" fontId="22" fillId="0" borderId="4" xfId="1" applyFont="1" applyFill="1" applyBorder="1" applyAlignment="1">
      <alignment horizontal="center" vertical="center" wrapText="1"/>
    </xf>
    <xf numFmtId="0" fontId="22" fillId="0" borderId="72" xfId="1" applyFont="1" applyFill="1" applyBorder="1" applyAlignment="1">
      <alignment horizontal="center" vertical="center" wrapText="1"/>
    </xf>
    <xf numFmtId="0" fontId="22" fillId="0" borderId="5" xfId="1" applyFont="1" applyFill="1" applyBorder="1" applyAlignment="1">
      <alignment horizontal="center" vertical="center" wrapText="1"/>
    </xf>
    <xf numFmtId="0" fontId="22" fillId="0" borderId="73" xfId="1" applyFont="1" applyFill="1" applyBorder="1" applyAlignment="1">
      <alignment horizontal="center" vertical="center" wrapText="1"/>
    </xf>
    <xf numFmtId="0" fontId="22" fillId="0" borderId="3" xfId="1" applyFont="1" applyFill="1" applyBorder="1" applyAlignment="1">
      <alignment horizontal="center" vertical="center" wrapText="1"/>
    </xf>
    <xf numFmtId="0" fontId="22" fillId="0" borderId="71" xfId="1" applyFont="1" applyFill="1" applyBorder="1" applyAlignment="1">
      <alignment horizontal="center" vertical="center" wrapText="1"/>
    </xf>
    <xf numFmtId="0" fontId="18" fillId="0" borderId="57" xfId="1" applyFill="1" applyBorder="1" applyAlignment="1">
      <alignment horizontal="center" vertical="center" wrapText="1"/>
    </xf>
    <xf numFmtId="0" fontId="18" fillId="0" borderId="75" xfId="1" applyFill="1" applyBorder="1" applyAlignment="1">
      <alignment horizontal="center" vertical="center" wrapText="1"/>
    </xf>
    <xf numFmtId="0" fontId="29" fillId="14" borderId="54" xfId="1" applyFont="1" applyFill="1" applyBorder="1" applyAlignment="1">
      <alignment horizontal="center" vertical="center" wrapText="1"/>
    </xf>
    <xf numFmtId="0" fontId="29" fillId="13" borderId="54" xfId="1" applyFont="1" applyFill="1" applyBorder="1" applyAlignment="1">
      <alignment horizontal="center" vertical="center"/>
    </xf>
    <xf numFmtId="0" fontId="18" fillId="0" borderId="3" xfId="1" applyFont="1" applyFill="1" applyBorder="1" applyAlignment="1">
      <alignment horizontal="center" vertical="center" wrapText="1"/>
    </xf>
    <xf numFmtId="0" fontId="18" fillId="0" borderId="4" xfId="1" applyFont="1" applyFill="1" applyBorder="1" applyAlignment="1">
      <alignment horizontal="center" vertical="center" wrapText="1"/>
    </xf>
    <xf numFmtId="0" fontId="18" fillId="0" borderId="5" xfId="1" applyFont="1" applyFill="1" applyBorder="1" applyAlignment="1">
      <alignment horizontal="center" vertical="center" wrapText="1"/>
    </xf>
    <xf numFmtId="0" fontId="18" fillId="0" borderId="3" xfId="1" applyFill="1" applyBorder="1" applyAlignment="1">
      <alignment horizontal="center" vertical="center" wrapText="1"/>
    </xf>
    <xf numFmtId="0" fontId="18" fillId="0" borderId="4" xfId="1" applyFill="1" applyBorder="1" applyAlignment="1">
      <alignment horizontal="center" vertical="center" wrapText="1"/>
    </xf>
    <xf numFmtId="0" fontId="18" fillId="0" borderId="5" xfId="1" applyFill="1" applyBorder="1" applyAlignment="1">
      <alignment horizontal="center" vertical="center" wrapText="1"/>
    </xf>
    <xf numFmtId="0" fontId="18" fillId="0" borderId="71" xfId="1" applyFill="1" applyBorder="1" applyAlignment="1">
      <alignment horizontal="center" vertical="center" wrapText="1"/>
    </xf>
    <xf numFmtId="0" fontId="18" fillId="0" borderId="72" xfId="1" applyFill="1" applyBorder="1" applyAlignment="1">
      <alignment horizontal="center" vertical="center" wrapText="1"/>
    </xf>
    <xf numFmtId="0" fontId="18" fillId="0" borderId="73" xfId="1" applyFill="1" applyBorder="1" applyAlignment="1">
      <alignment horizontal="center" vertical="center" wrapText="1"/>
    </xf>
    <xf numFmtId="0" fontId="18" fillId="0" borderId="49" xfId="1" applyFill="1" applyBorder="1" applyAlignment="1">
      <alignment horizontal="center" vertical="center" wrapText="1"/>
    </xf>
    <xf numFmtId="0" fontId="22" fillId="0" borderId="49" xfId="1" applyFont="1" applyFill="1" applyBorder="1" applyAlignment="1">
      <alignment horizontal="center" vertical="center" wrapText="1"/>
    </xf>
    <xf numFmtId="0" fontId="22" fillId="0" borderId="75" xfId="1" applyFont="1" applyFill="1" applyBorder="1" applyAlignment="1">
      <alignment horizontal="center" vertical="center" wrapText="1"/>
    </xf>
    <xf numFmtId="0" fontId="18" fillId="0" borderId="11" xfId="1" applyFont="1" applyFill="1" applyBorder="1" applyAlignment="1">
      <alignment horizontal="center" vertical="center"/>
    </xf>
    <xf numFmtId="0" fontId="18" fillId="0" borderId="12" xfId="1" applyFont="1" applyFill="1" applyBorder="1" applyAlignment="1">
      <alignment horizontal="center" vertical="center"/>
    </xf>
    <xf numFmtId="0" fontId="1" fillId="9" borderId="10" xfId="0" applyFont="1" applyFill="1" applyBorder="1" applyAlignment="1" applyProtection="1">
      <alignment vertical="center" wrapText="1"/>
      <protection locked="0"/>
    </xf>
    <xf numFmtId="0" fontId="0" fillId="9" borderId="10" xfId="0" applyFill="1" applyBorder="1" applyAlignment="1" applyProtection="1">
      <alignment vertical="center" wrapText="1"/>
      <protection locked="0"/>
    </xf>
    <xf numFmtId="0" fontId="3" fillId="9" borderId="10" xfId="0" applyFont="1" applyFill="1" applyBorder="1" applyAlignment="1" applyProtection="1">
      <alignment horizontal="left" vertical="center" wrapText="1"/>
      <protection locked="0"/>
    </xf>
    <xf numFmtId="0" fontId="0" fillId="9" borderId="10" xfId="0" applyFill="1" applyBorder="1" applyAlignment="1" applyProtection="1">
      <alignment horizontal="left" vertical="center" wrapText="1"/>
      <protection locked="0"/>
    </xf>
    <xf numFmtId="0" fontId="9" fillId="3" borderId="3" xfId="0" applyFont="1" applyFill="1" applyBorder="1" applyAlignment="1">
      <alignment vertical="center"/>
    </xf>
    <xf numFmtId="0" fontId="9" fillId="3" borderId="5" xfId="0" applyFont="1" applyFill="1" applyBorder="1" applyAlignment="1">
      <alignment vertical="center"/>
    </xf>
    <xf numFmtId="0" fontId="9" fillId="3" borderId="8" xfId="0" applyFont="1" applyFill="1" applyBorder="1" applyAlignment="1">
      <alignment vertical="center"/>
    </xf>
    <xf numFmtId="0" fontId="9" fillId="3" borderId="9" xfId="0" applyFont="1" applyFill="1" applyBorder="1" applyAlignment="1">
      <alignment vertical="center"/>
    </xf>
    <xf numFmtId="0" fontId="9" fillId="3" borderId="10" xfId="0" applyFont="1" applyFill="1" applyBorder="1" applyAlignment="1">
      <alignment vertical="center"/>
    </xf>
    <xf numFmtId="0" fontId="0" fillId="9" borderId="10" xfId="0" applyFill="1" applyBorder="1" applyAlignment="1" applyProtection="1">
      <protection locked="0"/>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3" fillId="9" borderId="10" xfId="0" applyFont="1" applyFill="1" applyBorder="1" applyAlignment="1" applyProtection="1">
      <alignment horizontal="center" vertical="center" wrapText="1"/>
      <protection locked="0"/>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wrapText="1"/>
    </xf>
    <xf numFmtId="0" fontId="6" fillId="0" borderId="1" xfId="0" applyFont="1" applyFill="1" applyBorder="1" applyAlignment="1">
      <alignment horizontal="left" vertical="center"/>
    </xf>
    <xf numFmtId="0" fontId="10" fillId="3" borderId="10" xfId="0" applyFont="1" applyFill="1" applyBorder="1" applyAlignment="1">
      <alignment horizontal="left" vertical="center"/>
    </xf>
    <xf numFmtId="0" fontId="9" fillId="3" borderId="10" xfId="0" applyFont="1" applyFill="1" applyBorder="1" applyAlignment="1">
      <alignment horizontal="left" vertical="center"/>
    </xf>
    <xf numFmtId="0" fontId="2" fillId="0" borderId="11"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center" vertical="center" wrapText="1"/>
      <protection locked="0"/>
    </xf>
    <xf numFmtId="0" fontId="10" fillId="3" borderId="3" xfId="0" applyFont="1" applyFill="1" applyBorder="1" applyAlignment="1">
      <alignment horizontal="left" vertical="center"/>
    </xf>
    <xf numFmtId="0" fontId="10" fillId="3" borderId="5" xfId="0" applyFont="1" applyFill="1" applyBorder="1" applyAlignment="1">
      <alignment horizontal="left" vertical="center"/>
    </xf>
    <xf numFmtId="0" fontId="10" fillId="3" borderId="6" xfId="0" applyFont="1" applyFill="1" applyBorder="1" applyAlignment="1">
      <alignment horizontal="left" vertical="center"/>
    </xf>
    <xf numFmtId="0" fontId="10" fillId="3" borderId="7" xfId="0" applyFont="1" applyFill="1" applyBorder="1" applyAlignment="1">
      <alignment horizontal="left" vertical="center"/>
    </xf>
    <xf numFmtId="0" fontId="10" fillId="3" borderId="8" xfId="0" applyFont="1" applyFill="1" applyBorder="1" applyAlignment="1">
      <alignment horizontal="left" vertical="center"/>
    </xf>
    <xf numFmtId="0" fontId="10" fillId="3" borderId="9" xfId="0" applyFont="1" applyFill="1" applyBorder="1" applyAlignment="1">
      <alignment horizontal="left" vertical="center"/>
    </xf>
    <xf numFmtId="0" fontId="2" fillId="9" borderId="3" xfId="0" applyFont="1" applyFill="1" applyBorder="1" applyAlignment="1" applyProtection="1">
      <alignment horizontal="center"/>
      <protection locked="0"/>
    </xf>
    <xf numFmtId="0" fontId="2" fillId="9" borderId="4" xfId="0" applyFont="1" applyFill="1" applyBorder="1" applyAlignment="1" applyProtection="1">
      <alignment horizontal="center"/>
      <protection locked="0"/>
    </xf>
    <xf numFmtId="0" fontId="2" fillId="9" borderId="6" xfId="0" applyFont="1" applyFill="1" applyBorder="1" applyAlignment="1" applyProtection="1">
      <alignment horizontal="center"/>
      <protection locked="0"/>
    </xf>
    <xf numFmtId="0" fontId="2" fillId="9" borderId="0" xfId="0" applyFont="1" applyFill="1" applyBorder="1" applyAlignment="1" applyProtection="1">
      <alignment horizontal="center"/>
      <protection locked="0"/>
    </xf>
    <xf numFmtId="0" fontId="2" fillId="9" borderId="8" xfId="0" applyFont="1" applyFill="1" applyBorder="1" applyAlignment="1" applyProtection="1">
      <alignment horizontal="center"/>
      <protection locked="0"/>
    </xf>
    <xf numFmtId="0" fontId="2" fillId="9" borderId="1" xfId="0" applyFont="1" applyFill="1" applyBorder="1" applyAlignment="1" applyProtection="1">
      <alignment horizontal="center"/>
      <protection locked="0"/>
    </xf>
    <xf numFmtId="0" fontId="10" fillId="3" borderId="4" xfId="0" applyFont="1" applyFill="1" applyBorder="1" applyAlignment="1">
      <alignment horizontal="center"/>
    </xf>
    <xf numFmtId="0" fontId="10" fillId="3" borderId="5" xfId="0" applyFont="1" applyFill="1" applyBorder="1" applyAlignment="1">
      <alignment horizontal="center"/>
    </xf>
    <xf numFmtId="0" fontId="0" fillId="9" borderId="6" xfId="0" applyFill="1" applyBorder="1" applyAlignment="1" applyProtection="1">
      <alignment horizontal="center"/>
      <protection locked="0"/>
    </xf>
    <xf numFmtId="0" fontId="0" fillId="9" borderId="7" xfId="0" applyFill="1" applyBorder="1" applyAlignment="1" applyProtection="1">
      <alignment horizontal="center"/>
      <protection locked="0"/>
    </xf>
    <xf numFmtId="0" fontId="0" fillId="9" borderId="8" xfId="0" applyFill="1" applyBorder="1" applyAlignment="1" applyProtection="1">
      <alignment horizontal="center"/>
      <protection locked="0"/>
    </xf>
    <xf numFmtId="0" fontId="0" fillId="9" borderId="9" xfId="0" applyFill="1" applyBorder="1" applyAlignment="1" applyProtection="1">
      <alignment horizontal="center"/>
      <protection locked="0"/>
    </xf>
    <xf numFmtId="0" fontId="10" fillId="3" borderId="12" xfId="0" applyFont="1" applyFill="1" applyBorder="1" applyAlignment="1">
      <alignment horizontal="left" vertical="center"/>
    </xf>
    <xf numFmtId="0" fontId="2" fillId="0" borderId="11" xfId="0" applyFont="1" applyFill="1" applyBorder="1" applyAlignment="1" applyProtection="1">
      <alignment horizontal="left" vertical="center" wrapText="1"/>
      <protection locked="0"/>
    </xf>
    <xf numFmtId="0" fontId="2" fillId="0" borderId="2" xfId="0" applyFont="1" applyFill="1" applyBorder="1" applyAlignment="1" applyProtection="1">
      <alignment horizontal="left" vertical="center" wrapText="1"/>
      <protection locked="0"/>
    </xf>
    <xf numFmtId="0" fontId="2" fillId="0" borderId="12" xfId="0" applyFont="1" applyFill="1" applyBorder="1" applyAlignment="1" applyProtection="1">
      <alignment horizontal="left" vertical="center" wrapText="1"/>
      <protection locked="0"/>
    </xf>
    <xf numFmtId="0" fontId="10" fillId="3" borderId="4" xfId="0" applyFont="1" applyFill="1" applyBorder="1" applyAlignment="1">
      <alignment horizontal="left" vertical="center"/>
    </xf>
    <xf numFmtId="0" fontId="10" fillId="3" borderId="0" xfId="0" applyFont="1" applyFill="1" applyBorder="1" applyAlignment="1">
      <alignment horizontal="left" vertical="center"/>
    </xf>
    <xf numFmtId="0" fontId="10" fillId="3" borderId="1" xfId="0" applyFont="1" applyFill="1" applyBorder="1" applyAlignment="1">
      <alignment horizontal="left" vertical="center"/>
    </xf>
    <xf numFmtId="0" fontId="2" fillId="9" borderId="3" xfId="0" applyFont="1" applyFill="1" applyBorder="1" applyAlignment="1" applyProtection="1">
      <alignment horizontal="left" vertical="top"/>
      <protection locked="0"/>
    </xf>
    <xf numFmtId="0" fontId="2" fillId="9" borderId="4" xfId="0" applyFont="1" applyFill="1" applyBorder="1" applyAlignment="1" applyProtection="1">
      <alignment horizontal="left" vertical="top"/>
      <protection locked="0"/>
    </xf>
    <xf numFmtId="0" fontId="2" fillId="9" borderId="6" xfId="0" applyFont="1" applyFill="1" applyBorder="1" applyAlignment="1" applyProtection="1">
      <alignment horizontal="left" vertical="top"/>
      <protection locked="0"/>
    </xf>
    <xf numFmtId="0" fontId="2" fillId="9" borderId="0" xfId="0" applyFont="1" applyFill="1" applyBorder="1" applyAlignment="1" applyProtection="1">
      <alignment horizontal="left" vertical="top"/>
      <protection locked="0"/>
    </xf>
    <xf numFmtId="0" fontId="2" fillId="9" borderId="8" xfId="0" applyFont="1" applyFill="1" applyBorder="1" applyAlignment="1" applyProtection="1">
      <alignment horizontal="left" vertical="top"/>
      <protection locked="0"/>
    </xf>
    <xf numFmtId="0" fontId="2" fillId="9" borderId="1" xfId="0" applyFont="1" applyFill="1" applyBorder="1" applyAlignment="1" applyProtection="1">
      <alignment horizontal="left" vertical="top"/>
      <protection locked="0"/>
    </xf>
    <xf numFmtId="0" fontId="9" fillId="3" borderId="12" xfId="0" applyFont="1" applyFill="1" applyBorder="1" applyAlignment="1">
      <alignment vertical="center"/>
    </xf>
    <xf numFmtId="0" fontId="9" fillId="3" borderId="4" xfId="0" applyFont="1" applyFill="1" applyBorder="1" applyAlignment="1">
      <alignment vertical="center"/>
    </xf>
    <xf numFmtId="0" fontId="9" fillId="3" borderId="1" xfId="0" applyFont="1" applyFill="1" applyBorder="1" applyAlignment="1">
      <alignment vertical="center"/>
    </xf>
    <xf numFmtId="0" fontId="2" fillId="0" borderId="11" xfId="0" applyFont="1" applyFill="1" applyBorder="1" applyAlignment="1" applyProtection="1">
      <alignment horizontal="left" vertical="center"/>
      <protection locked="0"/>
    </xf>
    <xf numFmtId="0" fontId="2" fillId="0" borderId="2"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31" fillId="2" borderId="0" xfId="0" applyFont="1" applyFill="1" applyBorder="1" applyAlignment="1">
      <alignment horizontal="center" vertical="center"/>
    </xf>
    <xf numFmtId="0" fontId="30" fillId="18" borderId="57" xfId="0" applyFont="1" applyFill="1" applyBorder="1" applyAlignment="1">
      <alignment horizontal="left" vertical="center" wrapText="1"/>
    </xf>
    <xf numFmtId="0" fontId="30" fillId="18" borderId="56" xfId="0" applyFont="1" applyFill="1" applyBorder="1" applyAlignment="1">
      <alignment horizontal="left" vertical="center" wrapText="1"/>
    </xf>
    <xf numFmtId="0" fontId="8" fillId="7" borderId="10" xfId="0" applyFont="1" applyFill="1" applyBorder="1" applyAlignment="1">
      <alignment horizontal="left" vertical="center" wrapText="1"/>
    </xf>
    <xf numFmtId="0" fontId="24" fillId="0" borderId="10" xfId="0" applyFont="1" applyBorder="1" applyAlignment="1">
      <alignment horizontal="center" vertical="center"/>
    </xf>
    <xf numFmtId="0" fontId="20" fillId="6" borderId="29" xfId="0" applyFont="1" applyFill="1" applyBorder="1" applyAlignment="1">
      <alignment horizontal="left" vertical="center" wrapText="1"/>
    </xf>
    <xf numFmtId="0" fontId="20" fillId="6" borderId="30" xfId="0" applyFont="1" applyFill="1" applyBorder="1" applyAlignment="1">
      <alignment horizontal="left" vertical="center" wrapText="1"/>
    </xf>
    <xf numFmtId="0" fontId="20" fillId="6" borderId="31" xfId="0" applyFont="1" applyFill="1" applyBorder="1" applyAlignment="1">
      <alignment horizontal="left" vertical="center" wrapText="1"/>
    </xf>
    <xf numFmtId="0" fontId="3" fillId="6" borderId="23" xfId="0" applyFont="1" applyFill="1" applyBorder="1" applyAlignment="1">
      <alignment horizontal="left" vertical="center" wrapText="1"/>
    </xf>
    <xf numFmtId="0" fontId="3" fillId="6" borderId="24" xfId="0" applyFont="1" applyFill="1" applyBorder="1" applyAlignment="1">
      <alignment horizontal="left" vertical="center" wrapText="1"/>
    </xf>
    <xf numFmtId="0" fontId="3" fillId="6" borderId="27"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14" fillId="5" borderId="18" xfId="0" applyFont="1" applyFill="1" applyBorder="1" applyAlignment="1">
      <alignment horizontal="left" vertical="center" wrapText="1"/>
    </xf>
    <xf numFmtId="0" fontId="14" fillId="5" borderId="7" xfId="0" applyFont="1" applyFill="1" applyBorder="1" applyAlignment="1">
      <alignment horizontal="left" vertical="center" wrapText="1"/>
    </xf>
    <xf numFmtId="0" fontId="14" fillId="5" borderId="19" xfId="0" applyFont="1" applyFill="1" applyBorder="1" applyAlignment="1">
      <alignment horizontal="left" vertical="center" wrapText="1"/>
    </xf>
    <xf numFmtId="0" fontId="14" fillId="5" borderId="43" xfId="0" applyFont="1" applyFill="1" applyBorder="1" applyAlignment="1">
      <alignment horizontal="left" vertical="center" wrapText="1"/>
    </xf>
    <xf numFmtId="0" fontId="13" fillId="4" borderId="13" xfId="0" applyFont="1" applyFill="1" applyBorder="1" applyAlignment="1">
      <alignment vertical="center" wrapText="1"/>
    </xf>
    <xf numFmtId="0" fontId="13" fillId="4" borderId="14" xfId="0" applyFont="1" applyFill="1" applyBorder="1" applyAlignment="1">
      <alignment vertical="center" wrapText="1"/>
    </xf>
    <xf numFmtId="0" fontId="13" fillId="4" borderId="15" xfId="0" applyFont="1" applyFill="1" applyBorder="1" applyAlignment="1">
      <alignment vertical="center" wrapText="1"/>
    </xf>
    <xf numFmtId="0" fontId="14" fillId="5" borderId="17" xfId="0" applyFont="1" applyFill="1" applyBorder="1" applyAlignment="1">
      <alignment horizontal="left" vertical="center" wrapText="1"/>
    </xf>
    <xf numFmtId="0" fontId="14" fillId="5" borderId="42" xfId="0" applyFont="1" applyFill="1" applyBorder="1" applyAlignment="1">
      <alignment horizontal="left" vertical="center" wrapText="1"/>
    </xf>
    <xf numFmtId="0" fontId="14" fillId="5" borderId="35" xfId="0" applyFont="1" applyFill="1" applyBorder="1" applyAlignment="1">
      <alignment horizontal="left" vertical="center" wrapText="1"/>
    </xf>
    <xf numFmtId="0" fontId="14" fillId="5" borderId="9" xfId="0" applyFont="1" applyFill="1" applyBorder="1" applyAlignment="1">
      <alignment horizontal="left" vertical="center" wrapText="1"/>
    </xf>
    <xf numFmtId="0" fontId="14" fillId="5" borderId="6" xfId="0" applyFont="1" applyFill="1" applyBorder="1" applyAlignment="1">
      <alignment horizontal="left" vertical="top" wrapText="1"/>
    </xf>
    <xf numFmtId="0" fontId="14" fillId="5" borderId="7" xfId="0" applyFont="1" applyFill="1" applyBorder="1" applyAlignment="1">
      <alignment horizontal="left" vertical="top" wrapText="1"/>
    </xf>
    <xf numFmtId="0" fontId="14" fillId="5" borderId="44" xfId="0" applyFont="1" applyFill="1" applyBorder="1" applyAlignment="1">
      <alignment horizontal="left" vertical="top" wrapText="1"/>
    </xf>
    <xf numFmtId="0" fontId="14" fillId="5" borderId="43" xfId="0" applyFont="1" applyFill="1" applyBorder="1" applyAlignment="1">
      <alignment horizontal="left" vertical="top" wrapText="1"/>
    </xf>
    <xf numFmtId="0" fontId="14" fillId="5" borderId="40" xfId="0" applyFont="1" applyFill="1" applyBorder="1" applyAlignment="1">
      <alignment horizontal="left" vertical="center" wrapText="1"/>
    </xf>
    <xf numFmtId="0" fontId="14" fillId="5" borderId="41" xfId="0" applyFont="1" applyFill="1" applyBorder="1" applyAlignment="1">
      <alignment horizontal="left" vertical="center" wrapText="1"/>
    </xf>
    <xf numFmtId="0" fontId="14" fillId="5" borderId="38" xfId="0" applyFont="1" applyFill="1" applyBorder="1" applyAlignment="1">
      <alignment horizontal="left" vertical="center" wrapText="1"/>
    </xf>
    <xf numFmtId="0" fontId="14" fillId="5" borderId="39" xfId="0" applyFont="1" applyFill="1" applyBorder="1" applyAlignment="1">
      <alignment horizontal="left" vertical="center" wrapText="1"/>
    </xf>
    <xf numFmtId="0" fontId="14" fillId="5" borderId="64" xfId="0" applyFont="1" applyFill="1" applyBorder="1" applyAlignment="1">
      <alignment horizontal="left" vertical="center" wrapText="1"/>
    </xf>
    <xf numFmtId="0" fontId="14" fillId="5" borderId="63" xfId="0" applyFont="1" applyFill="1" applyBorder="1" applyAlignment="1">
      <alignment horizontal="left" vertical="center" wrapText="1"/>
    </xf>
    <xf numFmtId="0" fontId="14" fillId="5" borderId="12" xfId="0" applyFont="1" applyFill="1" applyBorder="1" applyAlignment="1">
      <alignment horizontal="left" vertical="center" wrapText="1"/>
    </xf>
    <xf numFmtId="0" fontId="14" fillId="5" borderId="36" xfId="0" applyFont="1" applyFill="1" applyBorder="1" applyAlignment="1">
      <alignment horizontal="left" vertical="center" wrapText="1"/>
    </xf>
    <xf numFmtId="0" fontId="14" fillId="5" borderId="37" xfId="0" applyFont="1" applyFill="1" applyBorder="1" applyAlignment="1">
      <alignment horizontal="left" vertical="center" wrapText="1"/>
    </xf>
    <xf numFmtId="0" fontId="24" fillId="10" borderId="0" xfId="0" applyFont="1" applyFill="1" applyAlignment="1">
      <alignment horizontal="center"/>
    </xf>
    <xf numFmtId="0" fontId="16" fillId="5" borderId="18" xfId="0" applyFont="1" applyFill="1" applyBorder="1" applyAlignment="1">
      <alignment vertical="center" wrapText="1"/>
    </xf>
    <xf numFmtId="0" fontId="16" fillId="5" borderId="7" xfId="0" applyFont="1" applyFill="1" applyBorder="1" applyAlignment="1">
      <alignment vertical="center" wrapText="1"/>
    </xf>
    <xf numFmtId="0" fontId="25" fillId="6" borderId="32" xfId="0" applyFont="1" applyFill="1" applyBorder="1" applyAlignment="1">
      <alignment horizontal="left" vertical="center" wrapText="1"/>
    </xf>
    <xf numFmtId="0" fontId="25" fillId="6" borderId="25" xfId="0" applyFont="1" applyFill="1" applyBorder="1" applyAlignment="1">
      <alignment horizontal="left" vertical="center" wrapText="1"/>
    </xf>
    <xf numFmtId="0" fontId="25" fillId="6" borderId="26" xfId="0" applyFont="1" applyFill="1" applyBorder="1" applyAlignment="1">
      <alignment horizontal="left" vertical="center" wrapText="1"/>
    </xf>
    <xf numFmtId="0" fontId="3" fillId="6" borderId="32" xfId="0" applyFont="1" applyFill="1" applyBorder="1" applyAlignment="1">
      <alignment horizontal="left" vertical="center" wrapText="1"/>
    </xf>
    <xf numFmtId="0" fontId="3" fillId="6" borderId="25" xfId="0" applyFont="1" applyFill="1" applyBorder="1" applyAlignment="1">
      <alignment horizontal="left" vertical="center" wrapText="1"/>
    </xf>
    <xf numFmtId="0" fontId="3" fillId="6" borderId="26" xfId="0" applyFont="1" applyFill="1" applyBorder="1" applyAlignment="1">
      <alignment horizontal="left" vertical="center" wrapText="1"/>
    </xf>
    <xf numFmtId="0" fontId="3" fillId="6" borderId="48" xfId="0" applyFont="1" applyFill="1" applyBorder="1" applyAlignment="1">
      <alignment horizontal="left" vertical="center" wrapText="1"/>
    </xf>
    <xf numFmtId="0" fontId="3" fillId="6" borderId="0"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3" xfId="0" applyFont="1" applyFill="1" applyBorder="1" applyAlignment="1">
      <alignment horizontal="left" vertical="center" wrapText="1"/>
    </xf>
    <xf numFmtId="0" fontId="3" fillId="6" borderId="28" xfId="0" applyFont="1" applyFill="1" applyBorder="1" applyAlignment="1">
      <alignment horizontal="left" vertical="center" wrapText="1"/>
    </xf>
    <xf numFmtId="0" fontId="3" fillId="6" borderId="34" xfId="0" applyFont="1" applyFill="1" applyBorder="1" applyAlignment="1">
      <alignment horizontal="left" vertical="center" wrapText="1"/>
    </xf>
    <xf numFmtId="0" fontId="14" fillId="5" borderId="38"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4" fillId="5" borderId="5" xfId="0" applyFont="1" applyFill="1" applyBorder="1" applyAlignment="1">
      <alignment horizontal="center" vertical="center" wrapText="1"/>
    </xf>
    <xf numFmtId="0" fontId="14" fillId="5" borderId="18"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19" xfId="0" applyFont="1" applyFill="1" applyBorder="1" applyAlignment="1">
      <alignment horizontal="center" vertical="center" wrapText="1"/>
    </xf>
    <xf numFmtId="0" fontId="14" fillId="5" borderId="16" xfId="0" applyFont="1" applyFill="1" applyBorder="1" applyAlignment="1">
      <alignment horizontal="center" vertical="center" wrapText="1"/>
    </xf>
    <xf numFmtId="0" fontId="14" fillId="5" borderId="43" xfId="0" applyFont="1" applyFill="1" applyBorder="1" applyAlignment="1">
      <alignment horizontal="center" vertical="center" wrapText="1"/>
    </xf>
    <xf numFmtId="0" fontId="13" fillId="4" borderId="46" xfId="0" applyFont="1" applyFill="1" applyBorder="1" applyAlignment="1">
      <alignment vertical="center" wrapText="1"/>
    </xf>
    <xf numFmtId="0" fontId="14" fillId="5" borderId="4" xfId="0" applyFont="1" applyFill="1" applyBorder="1" applyAlignment="1">
      <alignment horizontal="left" vertical="center" wrapText="1"/>
    </xf>
    <xf numFmtId="0" fontId="14" fillId="5" borderId="5" xfId="0" applyFont="1" applyFill="1" applyBorder="1" applyAlignment="1">
      <alignment horizontal="left" vertical="center" wrapText="1"/>
    </xf>
    <xf numFmtId="0" fontId="16" fillId="5" borderId="18" xfId="0" applyFont="1" applyFill="1" applyBorder="1" applyAlignment="1">
      <alignment horizontal="left" vertical="center" wrapText="1"/>
    </xf>
    <xf numFmtId="0" fontId="16" fillId="5" borderId="0"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3" fillId="4" borderId="6" xfId="0" applyFont="1" applyFill="1" applyBorder="1" applyAlignment="1">
      <alignment horizontal="center" vertical="center" wrapText="1"/>
    </xf>
    <xf numFmtId="0" fontId="23" fillId="4" borderId="7" xfId="0" applyFont="1" applyFill="1" applyBorder="1" applyAlignment="1">
      <alignment horizontal="center" vertical="center" wrapText="1"/>
    </xf>
    <xf numFmtId="0" fontId="13" fillId="4" borderId="67" xfId="0" applyFont="1" applyFill="1" applyBorder="1" applyAlignment="1">
      <alignment vertical="center" wrapText="1"/>
    </xf>
    <xf numFmtId="9" fontId="14" fillId="5" borderId="38" xfId="0" applyNumberFormat="1" applyFont="1" applyFill="1" applyBorder="1" applyAlignment="1">
      <alignment horizontal="left" vertical="center" wrapText="1"/>
    </xf>
    <xf numFmtId="9" fontId="14" fillId="5" borderId="5" xfId="0" applyNumberFormat="1" applyFont="1" applyFill="1" applyBorder="1" applyAlignment="1">
      <alignment horizontal="left" vertical="center" wrapText="1"/>
    </xf>
    <xf numFmtId="9" fontId="14" fillId="5" borderId="18" xfId="0" applyNumberFormat="1" applyFont="1" applyFill="1" applyBorder="1" applyAlignment="1">
      <alignment horizontal="left" vertical="center" wrapText="1"/>
    </xf>
    <xf numFmtId="9" fontId="14" fillId="5" borderId="7" xfId="0" applyNumberFormat="1" applyFont="1" applyFill="1" applyBorder="1" applyAlignment="1">
      <alignment horizontal="left" vertical="center" wrapText="1"/>
    </xf>
    <xf numFmtId="9" fontId="14" fillId="5" borderId="35" xfId="0" applyNumberFormat="1" applyFont="1" applyFill="1" applyBorder="1" applyAlignment="1">
      <alignment horizontal="left" vertical="center" wrapText="1"/>
    </xf>
    <xf numFmtId="9" fontId="14" fillId="5" borderId="9" xfId="0" applyNumberFormat="1" applyFont="1" applyFill="1" applyBorder="1" applyAlignment="1">
      <alignment horizontal="left" vertical="center" wrapText="1"/>
    </xf>
    <xf numFmtId="3" fontId="14" fillId="5" borderId="40" xfId="0" applyNumberFormat="1" applyFont="1" applyFill="1" applyBorder="1" applyAlignment="1">
      <alignment horizontal="left" vertical="center" wrapText="1"/>
    </xf>
    <xf numFmtId="0" fontId="23" fillId="4" borderId="58" xfId="0" applyFont="1" applyFill="1" applyBorder="1" applyAlignment="1">
      <alignment horizontal="center" vertical="center" wrapText="1"/>
    </xf>
    <xf numFmtId="0" fontId="23" fillId="4" borderId="42" xfId="0" applyFont="1" applyFill="1" applyBorder="1" applyAlignment="1">
      <alignment horizontal="center" vertical="center" wrapText="1"/>
    </xf>
    <xf numFmtId="0" fontId="23" fillId="4" borderId="20" xfId="0" applyFont="1" applyFill="1" applyBorder="1" applyAlignment="1">
      <alignment horizontal="center" vertical="center" wrapText="1"/>
    </xf>
    <xf numFmtId="0" fontId="23" fillId="4" borderId="47" xfId="0" applyFont="1" applyFill="1" applyBorder="1" applyAlignment="1">
      <alignment horizontal="center" vertical="center" wrapText="1"/>
    </xf>
    <xf numFmtId="0" fontId="23" fillId="4" borderId="3" xfId="0" applyFont="1" applyFill="1" applyBorder="1" applyAlignment="1">
      <alignment horizontal="center" vertical="center" wrapText="1"/>
    </xf>
    <xf numFmtId="0" fontId="23" fillId="4" borderId="5" xfId="0" applyFont="1" applyFill="1" applyBorder="1" applyAlignment="1">
      <alignment horizontal="center" vertical="center" wrapText="1"/>
    </xf>
    <xf numFmtId="0" fontId="14" fillId="5" borderId="6"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3" fillId="6" borderId="23" xfId="0" quotePrefix="1" applyFont="1" applyFill="1" applyBorder="1" applyAlignment="1">
      <alignment horizontal="left" vertical="center" wrapText="1"/>
    </xf>
    <xf numFmtId="0" fontId="13" fillId="4" borderId="39" xfId="0" applyFont="1" applyFill="1" applyBorder="1" applyAlignment="1">
      <alignment vertical="center" wrapText="1"/>
    </xf>
    <xf numFmtId="0" fontId="13" fillId="4" borderId="60" xfId="0" applyFont="1" applyFill="1" applyBorder="1" applyAlignment="1">
      <alignment vertical="center" wrapText="1"/>
    </xf>
    <xf numFmtId="0" fontId="13" fillId="4" borderId="61" xfId="0" applyFont="1" applyFill="1" applyBorder="1" applyAlignment="1">
      <alignment vertical="center" wrapText="1"/>
    </xf>
    <xf numFmtId="0" fontId="13" fillId="4" borderId="62" xfId="0" applyFont="1" applyFill="1" applyBorder="1" applyAlignment="1">
      <alignment vertical="center" wrapText="1"/>
    </xf>
    <xf numFmtId="0" fontId="16" fillId="5" borderId="18" xfId="0" applyFont="1" applyFill="1" applyBorder="1" applyAlignment="1">
      <alignment horizontal="left" vertical="top" wrapText="1"/>
    </xf>
    <xf numFmtId="0" fontId="16" fillId="5" borderId="7" xfId="0" applyFont="1" applyFill="1" applyBorder="1" applyAlignment="1">
      <alignment horizontal="left" vertical="top" wrapText="1"/>
    </xf>
    <xf numFmtId="0" fontId="13" fillId="4" borderId="63" xfId="0" applyFont="1" applyFill="1" applyBorder="1" applyAlignment="1">
      <alignment vertical="center" wrapText="1"/>
    </xf>
    <xf numFmtId="0" fontId="26" fillId="12" borderId="51" xfId="0" applyFont="1" applyFill="1" applyBorder="1" applyAlignment="1">
      <alignment horizontal="center"/>
    </xf>
    <xf numFmtId="0" fontId="26" fillId="12" borderId="59" xfId="0" applyFont="1" applyFill="1" applyBorder="1" applyAlignment="1">
      <alignment horizontal="center"/>
    </xf>
    <xf numFmtId="0" fontId="26" fillId="12" borderId="52" xfId="0" applyFont="1" applyFill="1" applyBorder="1" applyAlignment="1">
      <alignment horizontal="center"/>
    </xf>
    <xf numFmtId="0" fontId="25" fillId="6" borderId="23" xfId="0" applyFont="1" applyFill="1" applyBorder="1" applyAlignment="1">
      <alignment horizontal="left" vertical="center" wrapText="1"/>
    </xf>
    <xf numFmtId="0" fontId="25" fillId="6" borderId="24" xfId="0" applyFont="1" applyFill="1" applyBorder="1" applyAlignment="1">
      <alignment horizontal="left" vertical="center" wrapText="1"/>
    </xf>
    <xf numFmtId="0" fontId="25" fillId="6" borderId="27" xfId="0" applyFont="1" applyFill="1" applyBorder="1" applyAlignment="1">
      <alignment horizontal="left" vertical="center" wrapText="1"/>
    </xf>
    <xf numFmtId="0" fontId="25" fillId="0" borderId="23" xfId="0" applyFont="1" applyFill="1" applyBorder="1" applyAlignment="1">
      <alignment horizontal="left" vertical="center" wrapText="1"/>
    </xf>
    <xf numFmtId="0" fontId="25" fillId="0" borderId="24" xfId="0" applyFont="1" applyFill="1" applyBorder="1" applyAlignment="1">
      <alignment horizontal="left" vertical="center" wrapText="1"/>
    </xf>
    <xf numFmtId="0" fontId="25" fillId="0" borderId="27" xfId="0" applyFont="1" applyFill="1" applyBorder="1" applyAlignment="1">
      <alignment horizontal="left" vertical="center" wrapText="1"/>
    </xf>
    <xf numFmtId="0" fontId="34" fillId="6" borderId="24" xfId="0" applyFont="1" applyFill="1" applyBorder="1" applyAlignment="1">
      <alignment horizontal="left" vertical="center" wrapText="1"/>
    </xf>
    <xf numFmtId="0" fontId="34" fillId="6" borderId="27" xfId="0" applyFont="1" applyFill="1" applyBorder="1" applyAlignment="1">
      <alignment horizontal="left" vertical="center" wrapText="1"/>
    </xf>
    <xf numFmtId="0" fontId="14" fillId="5" borderId="16" xfId="0" applyFont="1" applyFill="1" applyBorder="1" applyAlignment="1">
      <alignment horizontal="left" vertical="center" wrapText="1"/>
    </xf>
  </cellXfs>
  <cellStyles count="11">
    <cellStyle name="Hipervínculo 2" xfId="9"/>
    <cellStyle name="Millares 2" xfId="2"/>
    <cellStyle name="Moneda 2" xfId="5"/>
    <cellStyle name="Moneda 3" xfId="10"/>
    <cellStyle name="Moneda 4" xfId="7"/>
    <cellStyle name="Normal" xfId="0" builtinId="0"/>
    <cellStyle name="Normal 2" xfId="1"/>
    <cellStyle name="Normal 2 2" xfId="3"/>
    <cellStyle name="Normal 2 3" xfId="4"/>
    <cellStyle name="Normal 3" xfId="6"/>
    <cellStyle name="Normal 4" xfId="8"/>
  </cellStyles>
  <dxfs count="0"/>
  <tableStyles count="0" defaultTableStyle="TableStyleMedium2" defaultPivotStyle="PivotStyleLight16"/>
  <colors>
    <mruColors>
      <color rgb="FF339933"/>
      <color rgb="FF003300"/>
      <color rgb="FFF8F8F8"/>
      <color rgb="FFE0E0E0"/>
      <color rgb="FFC9C9C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14</xdr:col>
      <xdr:colOff>531283</xdr:colOff>
      <xdr:row>1</xdr:row>
      <xdr:rowOff>77259</xdr:rowOff>
    </xdr:from>
    <xdr:ext cx="2585724" cy="649816"/>
    <xdr:pic>
      <xdr:nvPicPr>
        <xdr:cNvPr id="4" name="Imagen 3" descr="Hoja membretada 2016">
          <a:extLst>
            <a:ext uri="{FF2B5EF4-FFF2-40B4-BE49-F238E27FC236}">
              <a16:creationId xmlns:a16="http://schemas.microsoft.com/office/drawing/2014/main" id="{00000000-0008-0000-0100-000004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1111" t="7473" r="4573" b="86211"/>
        <a:stretch/>
      </xdr:blipFill>
      <xdr:spPr bwMode="auto">
        <a:xfrm>
          <a:off x="7932208" y="267759"/>
          <a:ext cx="2585724" cy="649816"/>
        </a:xfrm>
        <a:prstGeom prst="rect">
          <a:avLst/>
        </a:prstGeom>
        <a:noFill/>
        <a:ln>
          <a:noFill/>
        </a:ln>
        <a:extLst>
          <a:ext uri="{53640926-AAD7-44D8-BBD7-CCE9431645EC}">
            <a14:shadowObscured xmlns:a14="http://schemas.microsoft.com/office/drawing/2010/main"/>
          </a:ext>
        </a:extLst>
      </xdr:spPr>
    </xdr:pic>
    <xdr:clientData/>
  </xdr:oneCellAnchor>
  <xdr:oneCellAnchor>
    <xdr:from>
      <xdr:col>5</xdr:col>
      <xdr:colOff>76013</xdr:colOff>
      <xdr:row>1</xdr:row>
      <xdr:rowOff>52607</xdr:rowOff>
    </xdr:from>
    <xdr:ext cx="2562225" cy="704426"/>
    <xdr:pic>
      <xdr:nvPicPr>
        <xdr:cNvPr id="5" name="Imagen 4" descr="Hoja membretada 2016">
          <a:extLst>
            <a:ext uri="{FF2B5EF4-FFF2-40B4-BE49-F238E27FC236}">
              <a16:creationId xmlns:a16="http://schemas.microsoft.com/office/drawing/2014/main" id="{00000000-0008-0000-0100-000005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251" t="7473" r="64509" b="86211"/>
        <a:stretch/>
      </xdr:blipFill>
      <xdr:spPr bwMode="auto">
        <a:xfrm>
          <a:off x="2859430" y="243107"/>
          <a:ext cx="2562225" cy="704426"/>
        </a:xfrm>
        <a:prstGeom prst="rect">
          <a:avLst/>
        </a:prstGeom>
        <a:noFill/>
        <a:ln>
          <a:noFill/>
        </a:ln>
        <a:extLst>
          <a:ext uri="{53640926-AAD7-44D8-BBD7-CCE9431645EC}">
            <a14:shadowObscured xmlns:a14="http://schemas.microsoft.com/office/drawing/2010/main"/>
          </a:ext>
        </a:extLst>
      </xdr:spPr>
    </xdr:pic>
    <xdr:clientData/>
  </xdr:oneCellAnchor>
  <xdr:oneCellAnchor>
    <xdr:from>
      <xdr:col>28</xdr:col>
      <xdr:colOff>416983</xdr:colOff>
      <xdr:row>1</xdr:row>
      <xdr:rowOff>77259</xdr:rowOff>
    </xdr:from>
    <xdr:ext cx="2585724" cy="649816"/>
    <xdr:pic>
      <xdr:nvPicPr>
        <xdr:cNvPr id="12" name="Imagen 11" descr="Hoja membretada 2016">
          <a:extLst>
            <a:ext uri="{FF2B5EF4-FFF2-40B4-BE49-F238E27FC236}">
              <a16:creationId xmlns:a16="http://schemas.microsoft.com/office/drawing/2014/main" id="{48FB25D3-AD2C-4AC6-82C7-06CCADCE7FB5}"/>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1111" t="7473" r="4573" b="86211"/>
        <a:stretch/>
      </xdr:blipFill>
      <xdr:spPr bwMode="auto">
        <a:xfrm>
          <a:off x="18733558" y="267759"/>
          <a:ext cx="2585724" cy="649816"/>
        </a:xfrm>
        <a:prstGeom prst="rect">
          <a:avLst/>
        </a:prstGeom>
        <a:noFill/>
        <a:ln>
          <a:noFill/>
        </a:ln>
        <a:extLst>
          <a:ext uri="{53640926-AAD7-44D8-BBD7-CCE9431645EC}">
            <a14:shadowObscured xmlns:a14="http://schemas.microsoft.com/office/drawing/2010/main"/>
          </a:ext>
        </a:extLst>
      </xdr:spPr>
    </xdr:pic>
    <xdr:clientData/>
  </xdr:oneCellAnchor>
  <xdr:oneCellAnchor>
    <xdr:from>
      <xdr:col>19</xdr:col>
      <xdr:colOff>57150</xdr:colOff>
      <xdr:row>1</xdr:row>
      <xdr:rowOff>57151</xdr:rowOff>
    </xdr:from>
    <xdr:ext cx="2562225" cy="704426"/>
    <xdr:pic>
      <xdr:nvPicPr>
        <xdr:cNvPr id="13" name="Imagen 12" descr="Hoja membretada 2016">
          <a:extLst>
            <a:ext uri="{FF2B5EF4-FFF2-40B4-BE49-F238E27FC236}">
              <a16:creationId xmlns:a16="http://schemas.microsoft.com/office/drawing/2014/main" id="{85531241-23B2-4723-A346-FA6762F1C1B1}"/>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251" t="7473" r="64509" b="86211"/>
        <a:stretch/>
      </xdr:blipFill>
      <xdr:spPr bwMode="auto">
        <a:xfrm>
          <a:off x="409575" y="247651"/>
          <a:ext cx="2562225" cy="704426"/>
        </a:xfrm>
        <a:prstGeom prst="rect">
          <a:avLst/>
        </a:prstGeom>
        <a:noFill/>
        <a:ln>
          <a:noFill/>
        </a:ln>
        <a:extLst>
          <a:ext uri="{53640926-AAD7-44D8-BBD7-CCE9431645EC}">
            <a14:shadowObscured xmlns:a14="http://schemas.microsoft.com/office/drawing/2010/main"/>
          </a:ext>
        </a:extLst>
      </xdr:spPr>
    </xdr:pic>
    <xdr:clientData/>
  </xdr:oneCellAnchor>
  <xdr:oneCellAnchor>
    <xdr:from>
      <xdr:col>42</xdr:col>
      <xdr:colOff>407458</xdr:colOff>
      <xdr:row>1</xdr:row>
      <xdr:rowOff>77259</xdr:rowOff>
    </xdr:from>
    <xdr:ext cx="2585724" cy="649816"/>
    <xdr:pic>
      <xdr:nvPicPr>
        <xdr:cNvPr id="14" name="Imagen 13" descr="Hoja membretada 2016">
          <a:extLst>
            <a:ext uri="{FF2B5EF4-FFF2-40B4-BE49-F238E27FC236}">
              <a16:creationId xmlns:a16="http://schemas.microsoft.com/office/drawing/2014/main" id="{E2D6CF19-44C9-4731-B9AB-530D0139F8C9}"/>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1111" t="7473" r="4573" b="86211"/>
        <a:stretch/>
      </xdr:blipFill>
      <xdr:spPr bwMode="auto">
        <a:xfrm>
          <a:off x="29392033" y="267759"/>
          <a:ext cx="2585724" cy="649816"/>
        </a:xfrm>
        <a:prstGeom prst="rect">
          <a:avLst/>
        </a:prstGeom>
        <a:noFill/>
        <a:ln>
          <a:noFill/>
        </a:ln>
        <a:extLst>
          <a:ext uri="{53640926-AAD7-44D8-BBD7-CCE9431645EC}">
            <a14:shadowObscured xmlns:a14="http://schemas.microsoft.com/office/drawing/2010/main"/>
          </a:ext>
        </a:extLst>
      </xdr:spPr>
    </xdr:pic>
    <xdr:clientData/>
  </xdr:oneCellAnchor>
  <xdr:oneCellAnchor>
    <xdr:from>
      <xdr:col>33</xdr:col>
      <xdr:colOff>57150</xdr:colOff>
      <xdr:row>1</xdr:row>
      <xdr:rowOff>57151</xdr:rowOff>
    </xdr:from>
    <xdr:ext cx="2562225" cy="704426"/>
    <xdr:pic>
      <xdr:nvPicPr>
        <xdr:cNvPr id="15" name="Imagen 14" descr="Hoja membretada 2016">
          <a:extLst>
            <a:ext uri="{FF2B5EF4-FFF2-40B4-BE49-F238E27FC236}">
              <a16:creationId xmlns:a16="http://schemas.microsoft.com/office/drawing/2014/main" id="{57D66830-B9A9-4497-B3CE-D08F5AB382A1}"/>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251" t="7473" r="64509" b="86211"/>
        <a:stretch/>
      </xdr:blipFill>
      <xdr:spPr bwMode="auto">
        <a:xfrm>
          <a:off x="409575" y="247651"/>
          <a:ext cx="2562225" cy="704426"/>
        </a:xfrm>
        <a:prstGeom prst="rect">
          <a:avLst/>
        </a:prstGeom>
        <a:noFill/>
        <a:ln>
          <a:noFill/>
        </a:ln>
        <a:extLst>
          <a:ext uri="{53640926-AAD7-44D8-BBD7-CCE9431645EC}">
            <a14:shadowObscured xmlns:a14="http://schemas.microsoft.com/office/drawing/2010/main"/>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7"/>
  </sheetPr>
  <dimension ref="A1:AN823"/>
  <sheetViews>
    <sheetView tabSelected="1" zoomScale="90" zoomScaleNormal="90" workbookViewId="0">
      <selection activeCell="S6" sqref="S6"/>
    </sheetView>
  </sheetViews>
  <sheetFormatPr baseColWidth="10" defaultColWidth="11.42578125" defaultRowHeight="12.75" x14ac:dyDescent="0.2"/>
  <cols>
    <col min="1" max="1" width="7.42578125" style="11" customWidth="1"/>
    <col min="2" max="2" width="16" style="11" customWidth="1"/>
    <col min="3" max="3" width="18.42578125" style="11" hidden="1" customWidth="1"/>
    <col min="4" max="4" width="15.28515625" style="11" customWidth="1"/>
    <col min="5" max="5" width="28.42578125" style="47" customWidth="1"/>
    <col min="6" max="6" width="20" style="47" hidden="1" customWidth="1"/>
    <col min="7" max="7" width="12.7109375" style="11" customWidth="1"/>
    <col min="8" max="8" width="27.140625" style="47" customWidth="1"/>
    <col min="9" max="9" width="15.85546875" style="47" hidden="1" customWidth="1"/>
    <col min="10" max="10" width="9" style="11" customWidth="1"/>
    <col min="11" max="11" width="20.140625" style="11" customWidth="1"/>
    <col min="12" max="12" width="16.7109375" style="11" hidden="1" customWidth="1"/>
    <col min="13" max="13" width="8.5703125" style="11" customWidth="1"/>
    <col min="14" max="14" width="36.85546875" style="11" customWidth="1"/>
    <col min="15" max="15" width="14.5703125" style="11" customWidth="1"/>
    <col min="16" max="16" width="16.42578125" style="11" customWidth="1"/>
    <col min="17" max="17" width="16.85546875" style="11" customWidth="1"/>
    <col min="18" max="18" width="28.42578125" style="11" customWidth="1"/>
    <col min="19" max="19" width="45.7109375" style="9" customWidth="1"/>
    <col min="20" max="20" width="45.5703125" style="11" customWidth="1"/>
    <col min="21" max="29" width="22.85546875" style="11" customWidth="1"/>
    <col min="30" max="30" width="24.28515625" style="11" customWidth="1"/>
    <col min="31" max="32" width="22.85546875" style="11" customWidth="1"/>
    <col min="33" max="33" width="36" style="11" customWidth="1"/>
    <col min="34" max="34" width="22.85546875" style="11" customWidth="1"/>
    <col min="35" max="35" width="32.5703125" style="11" customWidth="1"/>
    <col min="36" max="36" width="11.85546875" style="11" customWidth="1"/>
    <col min="37" max="16384" width="11.42578125" style="11"/>
  </cols>
  <sheetData>
    <row r="1" spans="1:40" ht="62.25" customHeight="1" x14ac:dyDescent="0.2">
      <c r="A1" s="135" t="s">
        <v>913</v>
      </c>
      <c r="B1" s="136"/>
      <c r="C1" s="136"/>
      <c r="D1" s="136"/>
      <c r="E1" s="136"/>
      <c r="F1" s="136"/>
      <c r="G1" s="136"/>
      <c r="H1" s="136"/>
      <c r="I1" s="136"/>
      <c r="J1" s="136"/>
      <c r="K1" s="136"/>
      <c r="L1" s="136"/>
      <c r="M1" s="136"/>
      <c r="N1" s="136"/>
      <c r="O1" s="136"/>
      <c r="P1" s="186" t="s">
        <v>917</v>
      </c>
      <c r="Q1" s="186"/>
      <c r="R1" s="48" t="s">
        <v>1020</v>
      </c>
      <c r="S1" s="107" t="s">
        <v>1028</v>
      </c>
      <c r="T1" s="108" t="s">
        <v>923</v>
      </c>
      <c r="U1" s="187" t="s">
        <v>915</v>
      </c>
      <c r="V1" s="187"/>
      <c r="W1" s="187"/>
      <c r="X1" s="187"/>
      <c r="Y1" s="187"/>
      <c r="Z1" s="187"/>
      <c r="AA1" s="187"/>
      <c r="AB1" s="187"/>
      <c r="AC1" s="187"/>
      <c r="AD1" s="187"/>
      <c r="AE1" s="187"/>
      <c r="AF1" s="187"/>
      <c r="AG1" s="187"/>
      <c r="AH1" s="187"/>
      <c r="AI1" s="110" t="s">
        <v>1016</v>
      </c>
      <c r="AJ1" s="159"/>
      <c r="AK1" s="159"/>
      <c r="AL1" s="159"/>
      <c r="AM1" s="159"/>
      <c r="AN1" s="159"/>
    </row>
    <row r="2" spans="1:40" s="10" customFormat="1" ht="36" customHeight="1" x14ac:dyDescent="0.2">
      <c r="A2" s="178" t="s">
        <v>901</v>
      </c>
      <c r="B2" s="180" t="s">
        <v>928</v>
      </c>
      <c r="C2" s="168"/>
      <c r="D2" s="182" t="s">
        <v>929</v>
      </c>
      <c r="E2" s="180" t="s">
        <v>930</v>
      </c>
      <c r="F2" s="140"/>
      <c r="G2" s="182" t="s">
        <v>931</v>
      </c>
      <c r="H2" s="180" t="s">
        <v>932</v>
      </c>
      <c r="I2" s="140"/>
      <c r="J2" s="182" t="s">
        <v>933</v>
      </c>
      <c r="K2" s="180" t="s">
        <v>1339</v>
      </c>
      <c r="L2" s="140"/>
      <c r="M2" s="182" t="s">
        <v>934</v>
      </c>
      <c r="N2" s="178" t="s">
        <v>935</v>
      </c>
      <c r="O2" s="180" t="s">
        <v>1340</v>
      </c>
      <c r="P2" s="197" t="s">
        <v>918</v>
      </c>
      <c r="Q2" s="197" t="s">
        <v>919</v>
      </c>
      <c r="R2" s="198" t="s">
        <v>1036</v>
      </c>
      <c r="S2" s="197" t="s">
        <v>1035</v>
      </c>
      <c r="T2" s="184" t="s">
        <v>907</v>
      </c>
      <c r="U2" s="191" t="s">
        <v>920</v>
      </c>
      <c r="V2" s="192"/>
      <c r="W2" s="192"/>
      <c r="X2" s="192"/>
      <c r="Y2" s="192"/>
      <c r="Z2" s="193"/>
      <c r="AA2" s="188" t="s">
        <v>1029</v>
      </c>
      <c r="AB2" s="189"/>
      <c r="AC2" s="190"/>
      <c r="AD2" s="176" t="s">
        <v>1030</v>
      </c>
      <c r="AE2" s="200" t="s">
        <v>1031</v>
      </c>
      <c r="AF2" s="201"/>
      <c r="AG2" s="111" t="s">
        <v>1331</v>
      </c>
      <c r="AH2" s="176" t="s">
        <v>1034</v>
      </c>
      <c r="AI2" s="176" t="s">
        <v>1418</v>
      </c>
      <c r="AJ2" s="149"/>
      <c r="AK2" s="149"/>
      <c r="AL2" s="149"/>
      <c r="AM2" s="149"/>
      <c r="AN2" s="149"/>
    </row>
    <row r="3" spans="1:40" s="9" customFormat="1" ht="39.75" customHeight="1" thickBot="1" x14ac:dyDescent="0.25">
      <c r="A3" s="179"/>
      <c r="B3" s="181"/>
      <c r="C3" s="169"/>
      <c r="D3" s="183"/>
      <c r="E3" s="181"/>
      <c r="F3" s="141"/>
      <c r="G3" s="183"/>
      <c r="H3" s="181"/>
      <c r="I3" s="141"/>
      <c r="J3" s="183"/>
      <c r="K3" s="181"/>
      <c r="L3" s="141"/>
      <c r="M3" s="183"/>
      <c r="N3" s="179"/>
      <c r="O3" s="181"/>
      <c r="P3" s="185"/>
      <c r="Q3" s="185"/>
      <c r="R3" s="199"/>
      <c r="S3" s="185"/>
      <c r="T3" s="185"/>
      <c r="U3" s="194"/>
      <c r="V3" s="195"/>
      <c r="W3" s="195"/>
      <c r="X3" s="195"/>
      <c r="Y3" s="195"/>
      <c r="Z3" s="196"/>
      <c r="AA3" s="102" t="s">
        <v>1045</v>
      </c>
      <c r="AB3" s="100" t="s">
        <v>1046</v>
      </c>
      <c r="AC3" s="101" t="s">
        <v>1026</v>
      </c>
      <c r="AD3" s="177"/>
      <c r="AE3" s="49" t="s">
        <v>1032</v>
      </c>
      <c r="AF3" s="49" t="s">
        <v>1033</v>
      </c>
      <c r="AG3" s="114" t="s">
        <v>8</v>
      </c>
      <c r="AH3" s="177"/>
      <c r="AI3" s="177"/>
      <c r="AJ3" s="167"/>
      <c r="AK3" s="167"/>
      <c r="AL3" s="167"/>
      <c r="AM3" s="167"/>
      <c r="AN3" s="167"/>
    </row>
    <row r="4" spans="1:40" s="10" customFormat="1" ht="93.75" customHeight="1" x14ac:dyDescent="0.2">
      <c r="A4" s="118">
        <v>1</v>
      </c>
      <c r="B4" s="137" t="s">
        <v>57</v>
      </c>
      <c r="C4" s="170" t="s">
        <v>1005</v>
      </c>
      <c r="D4" s="119" t="s">
        <v>58</v>
      </c>
      <c r="E4" s="120" t="s">
        <v>59</v>
      </c>
      <c r="F4" s="121" t="s">
        <v>1006</v>
      </c>
      <c r="G4" s="119">
        <v>100</v>
      </c>
      <c r="H4" s="84" t="s">
        <v>936</v>
      </c>
      <c r="I4" s="84" t="s">
        <v>1011</v>
      </c>
      <c r="J4" s="119">
        <v>1</v>
      </c>
      <c r="K4" s="84" t="s">
        <v>114</v>
      </c>
      <c r="L4" s="122" t="s">
        <v>1008</v>
      </c>
      <c r="M4" s="119">
        <v>152</v>
      </c>
      <c r="N4" s="84" t="s">
        <v>937</v>
      </c>
      <c r="O4" s="62">
        <v>15000000</v>
      </c>
      <c r="P4" s="144"/>
      <c r="Q4" s="144"/>
      <c r="R4" s="144"/>
      <c r="S4" s="145"/>
      <c r="T4" s="146"/>
      <c r="U4" s="147" t="s">
        <v>36</v>
      </c>
      <c r="V4" s="147" t="s">
        <v>36</v>
      </c>
      <c r="W4" s="147" t="s">
        <v>36</v>
      </c>
      <c r="X4" s="147" t="s">
        <v>36</v>
      </c>
      <c r="Y4" s="147" t="s">
        <v>36</v>
      </c>
      <c r="Z4" s="147" t="s">
        <v>36</v>
      </c>
      <c r="AA4" s="148"/>
      <c r="AB4" s="149"/>
      <c r="AC4" s="149"/>
      <c r="AD4" s="149"/>
      <c r="AE4" s="150" t="s">
        <v>36</v>
      </c>
      <c r="AF4" s="151" t="s">
        <v>36</v>
      </c>
      <c r="AG4" s="152" t="s">
        <v>36</v>
      </c>
      <c r="AH4" s="153"/>
      <c r="AI4" s="154"/>
      <c r="AJ4" s="149"/>
      <c r="AK4" s="149"/>
      <c r="AL4" s="149"/>
      <c r="AM4" s="149"/>
      <c r="AN4" s="149"/>
    </row>
    <row r="5" spans="1:40" ht="99.75" customHeight="1" x14ac:dyDescent="0.2">
      <c r="A5" s="85">
        <v>1</v>
      </c>
      <c r="B5" s="138" t="s">
        <v>57</v>
      </c>
      <c r="C5" s="170" t="s">
        <v>1005</v>
      </c>
      <c r="D5" s="63" t="s">
        <v>58</v>
      </c>
      <c r="E5" s="65" t="s">
        <v>59</v>
      </c>
      <c r="F5" s="86" t="s">
        <v>1006</v>
      </c>
      <c r="G5" s="63">
        <v>100</v>
      </c>
      <c r="H5" s="64" t="s">
        <v>936</v>
      </c>
      <c r="I5" s="64" t="s">
        <v>1011</v>
      </c>
      <c r="J5" s="63">
        <v>1</v>
      </c>
      <c r="K5" s="64" t="s">
        <v>114</v>
      </c>
      <c r="L5" s="88" t="s">
        <v>1009</v>
      </c>
      <c r="M5" s="63">
        <v>324</v>
      </c>
      <c r="N5" s="64" t="s">
        <v>115</v>
      </c>
      <c r="O5" s="66">
        <v>6000000</v>
      </c>
      <c r="P5" s="155"/>
      <c r="Q5" s="155"/>
      <c r="R5" s="155"/>
      <c r="S5" s="156"/>
      <c r="T5" s="157"/>
      <c r="U5" s="147" t="s">
        <v>36</v>
      </c>
      <c r="V5" s="147" t="s">
        <v>36</v>
      </c>
      <c r="W5" s="147" t="s">
        <v>36</v>
      </c>
      <c r="X5" s="147" t="s">
        <v>36</v>
      </c>
      <c r="Y5" s="147" t="s">
        <v>36</v>
      </c>
      <c r="Z5" s="147" t="s">
        <v>36</v>
      </c>
      <c r="AA5" s="148"/>
      <c r="AB5" s="158"/>
      <c r="AC5" s="159"/>
      <c r="AD5" s="159"/>
      <c r="AE5" s="150"/>
      <c r="AF5" s="151" t="s">
        <v>36</v>
      </c>
      <c r="AG5" s="152" t="s">
        <v>36</v>
      </c>
      <c r="AH5" s="160"/>
      <c r="AI5" s="160"/>
      <c r="AJ5" s="159"/>
      <c r="AK5" s="159"/>
      <c r="AL5" s="159"/>
      <c r="AM5" s="159"/>
      <c r="AN5" s="159"/>
    </row>
    <row r="6" spans="1:40" ht="63" customHeight="1" x14ac:dyDescent="0.2">
      <c r="A6" s="85">
        <v>1</v>
      </c>
      <c r="B6" s="63" t="s">
        <v>57</v>
      </c>
      <c r="C6" s="170" t="s">
        <v>1005</v>
      </c>
      <c r="D6" s="63" t="s">
        <v>58</v>
      </c>
      <c r="E6" s="65" t="s">
        <v>59</v>
      </c>
      <c r="F6" s="86" t="s">
        <v>1006</v>
      </c>
      <c r="G6" s="63">
        <v>100</v>
      </c>
      <c r="H6" s="64" t="s">
        <v>936</v>
      </c>
      <c r="I6" s="64" t="s">
        <v>1011</v>
      </c>
      <c r="J6" s="63">
        <v>2</v>
      </c>
      <c r="K6" s="64" t="s">
        <v>116</v>
      </c>
      <c r="L6" s="88" t="s">
        <v>1010</v>
      </c>
      <c r="M6" s="63">
        <v>453</v>
      </c>
      <c r="N6" s="64" t="s">
        <v>938</v>
      </c>
      <c r="O6" s="66">
        <v>2000000</v>
      </c>
      <c r="P6" s="155"/>
      <c r="Q6" s="155"/>
      <c r="R6" s="155"/>
      <c r="S6" s="156"/>
      <c r="T6" s="157"/>
      <c r="U6" s="147" t="s">
        <v>36</v>
      </c>
      <c r="V6" s="147" t="s">
        <v>36</v>
      </c>
      <c r="W6" s="147" t="s">
        <v>36</v>
      </c>
      <c r="X6" s="147" t="s">
        <v>36</v>
      </c>
      <c r="Y6" s="147" t="s">
        <v>36</v>
      </c>
      <c r="Z6" s="147" t="s">
        <v>36</v>
      </c>
      <c r="AA6" s="148"/>
      <c r="AB6" s="160"/>
      <c r="AC6" s="161"/>
      <c r="AD6" s="161"/>
      <c r="AE6" s="150"/>
      <c r="AF6" s="151" t="s">
        <v>36</v>
      </c>
      <c r="AG6" s="152" t="s">
        <v>36</v>
      </c>
      <c r="AH6" s="160"/>
      <c r="AI6" s="160"/>
      <c r="AJ6" s="159"/>
      <c r="AK6" s="159"/>
      <c r="AL6" s="159"/>
      <c r="AM6" s="159"/>
      <c r="AN6" s="159"/>
    </row>
    <row r="7" spans="1:40" ht="68.25" customHeight="1" x14ac:dyDescent="0.2">
      <c r="A7" s="85">
        <v>1</v>
      </c>
      <c r="B7" s="137" t="s">
        <v>57</v>
      </c>
      <c r="C7" s="170" t="s">
        <v>1005</v>
      </c>
      <c r="D7" s="63" t="s">
        <v>58</v>
      </c>
      <c r="E7" s="65" t="s">
        <v>59</v>
      </c>
      <c r="F7" s="86" t="s">
        <v>1007</v>
      </c>
      <c r="G7" s="63">
        <v>200</v>
      </c>
      <c r="H7" s="64" t="s">
        <v>117</v>
      </c>
      <c r="I7" s="64" t="s">
        <v>1011</v>
      </c>
      <c r="J7" s="63">
        <v>1</v>
      </c>
      <c r="K7" s="64" t="s">
        <v>114</v>
      </c>
      <c r="L7" s="88" t="s">
        <v>1009</v>
      </c>
      <c r="M7" s="63">
        <v>324</v>
      </c>
      <c r="N7" s="64" t="s">
        <v>115</v>
      </c>
      <c r="O7" s="66">
        <v>6000000</v>
      </c>
      <c r="P7" s="155"/>
      <c r="Q7" s="155"/>
      <c r="R7" s="155"/>
      <c r="S7" s="156"/>
      <c r="T7" s="157"/>
      <c r="U7" s="147" t="s">
        <v>36</v>
      </c>
      <c r="V7" s="147" t="s">
        <v>36</v>
      </c>
      <c r="W7" s="147" t="s">
        <v>36</v>
      </c>
      <c r="X7" s="147" t="s">
        <v>36</v>
      </c>
      <c r="Y7" s="147" t="s">
        <v>36</v>
      </c>
      <c r="Z7" s="147" t="s">
        <v>36</v>
      </c>
      <c r="AA7" s="148"/>
      <c r="AB7" s="160"/>
      <c r="AC7" s="160"/>
      <c r="AD7" s="160"/>
      <c r="AE7" s="150"/>
      <c r="AF7" s="151" t="s">
        <v>36</v>
      </c>
      <c r="AG7" s="152" t="s">
        <v>36</v>
      </c>
      <c r="AH7" s="160"/>
      <c r="AI7" s="160"/>
      <c r="AJ7" s="159"/>
      <c r="AK7" s="159"/>
      <c r="AL7" s="159"/>
      <c r="AM7" s="159"/>
      <c r="AN7" s="159"/>
    </row>
    <row r="8" spans="1:40" ht="48" x14ac:dyDescent="0.2">
      <c r="A8" s="85">
        <v>4</v>
      </c>
      <c r="B8" s="139" t="s">
        <v>53</v>
      </c>
      <c r="C8" s="170" t="s">
        <v>1342</v>
      </c>
      <c r="D8" s="67" t="s">
        <v>142</v>
      </c>
      <c r="E8" s="65" t="s">
        <v>143</v>
      </c>
      <c r="F8" s="87" t="s">
        <v>1343</v>
      </c>
      <c r="G8" s="63" t="s">
        <v>140</v>
      </c>
      <c r="H8" s="64" t="s">
        <v>141</v>
      </c>
      <c r="I8" s="64" t="str">
        <f t="shared" ref="I8:I71" si="0">_xlfn.CONCAT(A8,J8)</f>
        <v>41</v>
      </c>
      <c r="J8" s="63">
        <v>1</v>
      </c>
      <c r="K8" s="64" t="s">
        <v>114</v>
      </c>
      <c r="L8" s="88" t="s">
        <v>1344</v>
      </c>
      <c r="M8" s="63">
        <v>329</v>
      </c>
      <c r="N8" s="64" t="s">
        <v>892</v>
      </c>
      <c r="O8" s="66">
        <v>1670000</v>
      </c>
      <c r="P8" s="155"/>
      <c r="Q8" s="155"/>
      <c r="R8" s="155"/>
      <c r="S8" s="162"/>
      <c r="T8" s="157"/>
      <c r="U8" s="147" t="s">
        <v>36</v>
      </c>
      <c r="V8" s="147" t="s">
        <v>36</v>
      </c>
      <c r="W8" s="147" t="s">
        <v>36</v>
      </c>
      <c r="X8" s="147" t="s">
        <v>36</v>
      </c>
      <c r="Y8" s="147" t="s">
        <v>36</v>
      </c>
      <c r="Z8" s="147" t="s">
        <v>36</v>
      </c>
      <c r="AA8" s="148"/>
      <c r="AB8" s="160"/>
      <c r="AC8" s="160"/>
      <c r="AD8" s="160"/>
      <c r="AE8" s="150"/>
      <c r="AF8" s="151" t="s">
        <v>36</v>
      </c>
      <c r="AG8" s="152" t="s">
        <v>36</v>
      </c>
      <c r="AH8" s="160"/>
      <c r="AI8" s="160"/>
      <c r="AJ8" s="159"/>
      <c r="AK8" s="159"/>
      <c r="AL8" s="159"/>
      <c r="AM8" s="159"/>
      <c r="AN8" s="159"/>
    </row>
    <row r="9" spans="1:40" ht="48" x14ac:dyDescent="0.2">
      <c r="A9" s="85">
        <v>4</v>
      </c>
      <c r="B9" s="139" t="s">
        <v>53</v>
      </c>
      <c r="C9" s="170" t="s">
        <v>1342</v>
      </c>
      <c r="D9" s="67" t="s">
        <v>142</v>
      </c>
      <c r="E9" s="65" t="s">
        <v>143</v>
      </c>
      <c r="F9" s="87" t="s">
        <v>1343</v>
      </c>
      <c r="G9" s="63" t="s">
        <v>140</v>
      </c>
      <c r="H9" s="64" t="s">
        <v>141</v>
      </c>
      <c r="I9" s="64" t="str">
        <f t="shared" si="0"/>
        <v>42</v>
      </c>
      <c r="J9" s="63">
        <v>2</v>
      </c>
      <c r="K9" s="64" t="s">
        <v>116</v>
      </c>
      <c r="L9" s="88" t="s">
        <v>1345</v>
      </c>
      <c r="M9" s="63">
        <v>400</v>
      </c>
      <c r="N9" s="64" t="s">
        <v>134</v>
      </c>
      <c r="O9" s="66">
        <v>67772496</v>
      </c>
      <c r="P9" s="155"/>
      <c r="Q9" s="155"/>
      <c r="R9" s="155"/>
      <c r="S9" s="162"/>
      <c r="T9" s="157"/>
      <c r="U9" s="147" t="s">
        <v>36</v>
      </c>
      <c r="V9" s="147" t="s">
        <v>36</v>
      </c>
      <c r="W9" s="147" t="s">
        <v>36</v>
      </c>
      <c r="X9" s="147" t="s">
        <v>36</v>
      </c>
      <c r="Y9" s="147" t="s">
        <v>36</v>
      </c>
      <c r="Z9" s="147" t="s">
        <v>36</v>
      </c>
      <c r="AA9" s="148"/>
      <c r="AB9" s="160"/>
      <c r="AC9" s="160"/>
      <c r="AD9" s="160"/>
      <c r="AE9" s="150" t="s">
        <v>36</v>
      </c>
      <c r="AF9" s="151" t="s">
        <v>36</v>
      </c>
      <c r="AG9" s="152" t="s">
        <v>36</v>
      </c>
      <c r="AH9" s="160"/>
      <c r="AI9" s="160"/>
      <c r="AJ9" s="159"/>
      <c r="AK9" s="159"/>
      <c r="AL9" s="159"/>
      <c r="AM9" s="159"/>
      <c r="AN9" s="159"/>
    </row>
    <row r="10" spans="1:40" ht="48" x14ac:dyDescent="0.2">
      <c r="A10" s="85">
        <v>4</v>
      </c>
      <c r="B10" s="139" t="s">
        <v>53</v>
      </c>
      <c r="C10" s="170" t="s">
        <v>1342</v>
      </c>
      <c r="D10" s="67" t="s">
        <v>142</v>
      </c>
      <c r="E10" s="65" t="s">
        <v>143</v>
      </c>
      <c r="F10" s="87" t="s">
        <v>1343</v>
      </c>
      <c r="G10" s="63" t="s">
        <v>140</v>
      </c>
      <c r="H10" s="64" t="s">
        <v>141</v>
      </c>
      <c r="I10" s="64" t="str">
        <f t="shared" si="0"/>
        <v>42</v>
      </c>
      <c r="J10" s="63">
        <v>2</v>
      </c>
      <c r="K10" s="64" t="s">
        <v>116</v>
      </c>
      <c r="L10" s="88" t="s">
        <v>1348</v>
      </c>
      <c r="M10" s="63">
        <v>445</v>
      </c>
      <c r="N10" s="64" t="s">
        <v>144</v>
      </c>
      <c r="O10" s="66">
        <v>23100216</v>
      </c>
      <c r="P10" s="155"/>
      <c r="Q10" s="155"/>
      <c r="R10" s="155"/>
      <c r="S10" s="162"/>
      <c r="T10" s="157"/>
      <c r="U10" s="147" t="s">
        <v>36</v>
      </c>
      <c r="V10" s="147" t="s">
        <v>36</v>
      </c>
      <c r="W10" s="147" t="s">
        <v>36</v>
      </c>
      <c r="X10" s="147" t="s">
        <v>36</v>
      </c>
      <c r="Y10" s="147" t="s">
        <v>36</v>
      </c>
      <c r="Z10" s="147" t="s">
        <v>36</v>
      </c>
      <c r="AA10" s="148"/>
      <c r="AB10" s="160"/>
      <c r="AC10" s="160"/>
      <c r="AD10" s="160"/>
      <c r="AE10" s="150"/>
      <c r="AF10" s="151" t="s">
        <v>36</v>
      </c>
      <c r="AG10" s="152" t="s">
        <v>36</v>
      </c>
      <c r="AH10" s="160"/>
      <c r="AI10" s="160"/>
      <c r="AJ10" s="159"/>
      <c r="AK10" s="159"/>
      <c r="AL10" s="159"/>
      <c r="AM10" s="159"/>
      <c r="AN10" s="159"/>
    </row>
    <row r="11" spans="1:40" ht="48" x14ac:dyDescent="0.2">
      <c r="A11" s="85">
        <v>4</v>
      </c>
      <c r="B11" s="139" t="s">
        <v>53</v>
      </c>
      <c r="C11" s="170" t="s">
        <v>1342</v>
      </c>
      <c r="D11" s="67" t="s">
        <v>142</v>
      </c>
      <c r="E11" s="65" t="s">
        <v>143</v>
      </c>
      <c r="F11" s="87" t="s">
        <v>1343</v>
      </c>
      <c r="G11" s="63" t="s">
        <v>140</v>
      </c>
      <c r="H11" s="64" t="s">
        <v>141</v>
      </c>
      <c r="I11" s="64" t="str">
        <f t="shared" si="0"/>
        <v>42</v>
      </c>
      <c r="J11" s="63">
        <v>2</v>
      </c>
      <c r="K11" s="64" t="s">
        <v>116</v>
      </c>
      <c r="L11" s="88" t="s">
        <v>1346</v>
      </c>
      <c r="M11" s="63">
        <v>446</v>
      </c>
      <c r="N11" s="64" t="s">
        <v>145</v>
      </c>
      <c r="O11" s="66">
        <v>51301309</v>
      </c>
      <c r="P11" s="155"/>
      <c r="Q11" s="155"/>
      <c r="R11" s="155"/>
      <c r="S11" s="162"/>
      <c r="T11" s="157"/>
      <c r="U11" s="147" t="s">
        <v>36</v>
      </c>
      <c r="V11" s="147" t="s">
        <v>36</v>
      </c>
      <c r="W11" s="147" t="s">
        <v>36</v>
      </c>
      <c r="X11" s="147" t="s">
        <v>36</v>
      </c>
      <c r="Y11" s="147" t="s">
        <v>36</v>
      </c>
      <c r="Z11" s="147" t="s">
        <v>36</v>
      </c>
      <c r="AA11" s="148"/>
      <c r="AB11" s="160"/>
      <c r="AC11" s="160"/>
      <c r="AD11" s="160"/>
      <c r="AE11" s="150"/>
      <c r="AF11" s="151" t="s">
        <v>36</v>
      </c>
      <c r="AG11" s="152" t="s">
        <v>36</v>
      </c>
      <c r="AH11" s="160"/>
      <c r="AI11" s="160"/>
      <c r="AJ11" s="159"/>
      <c r="AK11" s="159"/>
      <c r="AL11" s="159"/>
      <c r="AM11" s="159"/>
      <c r="AN11" s="159"/>
    </row>
    <row r="12" spans="1:40" ht="48" x14ac:dyDescent="0.2">
      <c r="A12" s="85">
        <v>4</v>
      </c>
      <c r="B12" s="139" t="s">
        <v>53</v>
      </c>
      <c r="C12" s="170" t="s">
        <v>1342</v>
      </c>
      <c r="D12" s="67" t="s">
        <v>142</v>
      </c>
      <c r="E12" s="65" t="s">
        <v>143</v>
      </c>
      <c r="F12" s="87" t="s">
        <v>1343</v>
      </c>
      <c r="G12" s="63" t="s">
        <v>140</v>
      </c>
      <c r="H12" s="64" t="s">
        <v>141</v>
      </c>
      <c r="I12" s="64" t="str">
        <f t="shared" si="0"/>
        <v>42</v>
      </c>
      <c r="J12" s="63">
        <v>2</v>
      </c>
      <c r="K12" s="64" t="s">
        <v>116</v>
      </c>
      <c r="L12" s="88" t="s">
        <v>1347</v>
      </c>
      <c r="M12" s="63">
        <v>454</v>
      </c>
      <c r="N12" s="64" t="s">
        <v>939</v>
      </c>
      <c r="O12" s="66">
        <v>27992357</v>
      </c>
      <c r="P12" s="155"/>
      <c r="Q12" s="155"/>
      <c r="R12" s="155"/>
      <c r="S12" s="162"/>
      <c r="T12" s="157"/>
      <c r="U12" s="147" t="s">
        <v>36</v>
      </c>
      <c r="V12" s="147" t="s">
        <v>36</v>
      </c>
      <c r="W12" s="147" t="s">
        <v>36</v>
      </c>
      <c r="X12" s="147" t="s">
        <v>36</v>
      </c>
      <c r="Y12" s="147" t="s">
        <v>36</v>
      </c>
      <c r="Z12" s="147" t="s">
        <v>36</v>
      </c>
      <c r="AA12" s="148"/>
      <c r="AB12" s="160"/>
      <c r="AC12" s="160"/>
      <c r="AD12" s="160"/>
      <c r="AE12" s="150"/>
      <c r="AF12" s="151" t="s">
        <v>36</v>
      </c>
      <c r="AG12" s="152" t="s">
        <v>36</v>
      </c>
      <c r="AH12" s="160"/>
      <c r="AI12" s="160"/>
      <c r="AJ12" s="159"/>
      <c r="AK12" s="159"/>
      <c r="AL12" s="159"/>
      <c r="AM12" s="159"/>
      <c r="AN12" s="159"/>
    </row>
    <row r="13" spans="1:40" ht="72" x14ac:dyDescent="0.2">
      <c r="A13" s="85">
        <v>4</v>
      </c>
      <c r="B13" s="139" t="s">
        <v>53</v>
      </c>
      <c r="C13" s="170" t="s">
        <v>1350</v>
      </c>
      <c r="D13" s="67" t="s">
        <v>137</v>
      </c>
      <c r="E13" s="65" t="s">
        <v>138</v>
      </c>
      <c r="F13" s="86" t="s">
        <v>1364</v>
      </c>
      <c r="G13" s="63" t="s">
        <v>135</v>
      </c>
      <c r="H13" s="64" t="s">
        <v>136</v>
      </c>
      <c r="I13" s="64" t="str">
        <f t="shared" si="0"/>
        <v>43</v>
      </c>
      <c r="J13" s="63">
        <v>3</v>
      </c>
      <c r="K13" s="64" t="s">
        <v>123</v>
      </c>
      <c r="L13" s="88" t="s">
        <v>1384</v>
      </c>
      <c r="M13" s="63">
        <v>630</v>
      </c>
      <c r="N13" s="64" t="s">
        <v>139</v>
      </c>
      <c r="O13" s="66">
        <v>7452000</v>
      </c>
      <c r="P13" s="155"/>
      <c r="Q13" s="155"/>
      <c r="R13" s="155"/>
      <c r="S13" s="162"/>
      <c r="T13" s="157"/>
      <c r="U13" s="147" t="s">
        <v>36</v>
      </c>
      <c r="V13" s="147" t="s">
        <v>36</v>
      </c>
      <c r="W13" s="147" t="s">
        <v>36</v>
      </c>
      <c r="X13" s="147" t="s">
        <v>36</v>
      </c>
      <c r="Y13" s="147" t="s">
        <v>36</v>
      </c>
      <c r="Z13" s="147" t="s">
        <v>36</v>
      </c>
      <c r="AA13" s="148"/>
      <c r="AB13" s="160"/>
      <c r="AC13" s="160"/>
      <c r="AD13" s="160"/>
      <c r="AE13" s="150"/>
      <c r="AF13" s="151" t="s">
        <v>36</v>
      </c>
      <c r="AG13" s="152" t="s">
        <v>36</v>
      </c>
      <c r="AH13" s="160"/>
      <c r="AI13" s="160"/>
      <c r="AJ13" s="159"/>
      <c r="AK13" s="159"/>
      <c r="AL13" s="159"/>
      <c r="AM13" s="159"/>
      <c r="AN13" s="159"/>
    </row>
    <row r="14" spans="1:40" ht="60" x14ac:dyDescent="0.2">
      <c r="A14" s="85">
        <v>4</v>
      </c>
      <c r="B14" s="139" t="s">
        <v>53</v>
      </c>
      <c r="C14" s="170" t="s">
        <v>1351</v>
      </c>
      <c r="D14" s="67" t="s">
        <v>120</v>
      </c>
      <c r="E14" s="65" t="s">
        <v>121</v>
      </c>
      <c r="F14" s="86" t="s">
        <v>1365</v>
      </c>
      <c r="G14" s="63">
        <v>621</v>
      </c>
      <c r="H14" s="64" t="s">
        <v>119</v>
      </c>
      <c r="I14" s="64" t="str">
        <f t="shared" si="0"/>
        <v>41</v>
      </c>
      <c r="J14" s="63">
        <v>1</v>
      </c>
      <c r="K14" s="64" t="s">
        <v>114</v>
      </c>
      <c r="L14" s="88" t="s">
        <v>1385</v>
      </c>
      <c r="M14" s="63">
        <v>298</v>
      </c>
      <c r="N14" s="64" t="s">
        <v>940</v>
      </c>
      <c r="O14" s="66">
        <v>1256000</v>
      </c>
      <c r="P14" s="155"/>
      <c r="Q14" s="155"/>
      <c r="R14" s="155"/>
      <c r="S14" s="162"/>
      <c r="T14" s="157"/>
      <c r="U14" s="147" t="s">
        <v>36</v>
      </c>
      <c r="V14" s="147" t="s">
        <v>36</v>
      </c>
      <c r="W14" s="147" t="s">
        <v>36</v>
      </c>
      <c r="X14" s="147" t="s">
        <v>36</v>
      </c>
      <c r="Y14" s="147" t="s">
        <v>36</v>
      </c>
      <c r="Z14" s="147" t="s">
        <v>36</v>
      </c>
      <c r="AA14" s="148"/>
      <c r="AB14" s="160"/>
      <c r="AC14" s="160"/>
      <c r="AD14" s="160"/>
      <c r="AE14" s="150"/>
      <c r="AF14" s="151" t="s">
        <v>36</v>
      </c>
      <c r="AG14" s="152" t="s">
        <v>36</v>
      </c>
      <c r="AH14" s="160"/>
      <c r="AI14" s="160"/>
      <c r="AJ14" s="159"/>
      <c r="AK14" s="159"/>
      <c r="AL14" s="159"/>
      <c r="AM14" s="159"/>
      <c r="AN14" s="159"/>
    </row>
    <row r="15" spans="1:40" ht="72" x14ac:dyDescent="0.2">
      <c r="A15" s="85">
        <v>4</v>
      </c>
      <c r="B15" s="139" t="s">
        <v>53</v>
      </c>
      <c r="C15" s="170" t="s">
        <v>1351</v>
      </c>
      <c r="D15" s="67" t="s">
        <v>120</v>
      </c>
      <c r="E15" s="65" t="s">
        <v>121</v>
      </c>
      <c r="F15" s="86" t="s">
        <v>1366</v>
      </c>
      <c r="G15" s="63">
        <v>623</v>
      </c>
      <c r="H15" s="64" t="s">
        <v>122</v>
      </c>
      <c r="I15" s="64" t="str">
        <f t="shared" si="0"/>
        <v>43</v>
      </c>
      <c r="J15" s="63">
        <v>3</v>
      </c>
      <c r="K15" s="64" t="s">
        <v>123</v>
      </c>
      <c r="L15" s="88" t="s">
        <v>1366</v>
      </c>
      <c r="M15" s="63">
        <v>623</v>
      </c>
      <c r="N15" s="64" t="s">
        <v>124</v>
      </c>
      <c r="O15" s="66">
        <v>2044736</v>
      </c>
      <c r="P15" s="155"/>
      <c r="Q15" s="155"/>
      <c r="R15" s="155"/>
      <c r="S15" s="162"/>
      <c r="T15" s="157"/>
      <c r="U15" s="147" t="s">
        <v>36</v>
      </c>
      <c r="V15" s="147" t="s">
        <v>36</v>
      </c>
      <c r="W15" s="147" t="s">
        <v>36</v>
      </c>
      <c r="X15" s="147" t="s">
        <v>36</v>
      </c>
      <c r="Y15" s="147" t="s">
        <v>36</v>
      </c>
      <c r="Z15" s="147" t="s">
        <v>36</v>
      </c>
      <c r="AA15" s="148"/>
      <c r="AB15" s="160"/>
      <c r="AC15" s="160"/>
      <c r="AD15" s="160"/>
      <c r="AE15" s="150"/>
      <c r="AF15" s="151" t="s">
        <v>36</v>
      </c>
      <c r="AG15" s="152" t="s">
        <v>36</v>
      </c>
      <c r="AH15" s="160"/>
      <c r="AI15" s="160"/>
      <c r="AJ15" s="159"/>
      <c r="AK15" s="159"/>
      <c r="AL15" s="159"/>
      <c r="AM15" s="159"/>
      <c r="AN15" s="159"/>
    </row>
    <row r="16" spans="1:40" ht="48" x14ac:dyDescent="0.2">
      <c r="A16" s="85">
        <v>4</v>
      </c>
      <c r="B16" s="139" t="s">
        <v>53</v>
      </c>
      <c r="C16" s="170" t="s">
        <v>1352</v>
      </c>
      <c r="D16" s="67" t="s">
        <v>126</v>
      </c>
      <c r="E16" s="65" t="s">
        <v>127</v>
      </c>
      <c r="F16" s="86" t="s">
        <v>1367</v>
      </c>
      <c r="G16" s="63">
        <v>911</v>
      </c>
      <c r="H16" s="64" t="s">
        <v>125</v>
      </c>
      <c r="I16" s="64" t="str">
        <f t="shared" si="0"/>
        <v>41</v>
      </c>
      <c r="J16" s="63">
        <v>1</v>
      </c>
      <c r="K16" s="64" t="s">
        <v>114</v>
      </c>
      <c r="L16" s="88" t="s">
        <v>1386</v>
      </c>
      <c r="M16" s="63">
        <v>103</v>
      </c>
      <c r="N16" s="64" t="s">
        <v>941</v>
      </c>
      <c r="O16" s="66">
        <v>15500000</v>
      </c>
      <c r="P16" s="155"/>
      <c r="Q16" s="155"/>
      <c r="R16" s="155"/>
      <c r="S16" s="162"/>
      <c r="T16" s="157"/>
      <c r="U16" s="147" t="s">
        <v>36</v>
      </c>
      <c r="V16" s="147" t="s">
        <v>36</v>
      </c>
      <c r="W16" s="147" t="s">
        <v>36</v>
      </c>
      <c r="X16" s="147" t="s">
        <v>36</v>
      </c>
      <c r="Y16" s="147" t="s">
        <v>36</v>
      </c>
      <c r="Z16" s="147" t="s">
        <v>36</v>
      </c>
      <c r="AA16" s="148"/>
      <c r="AB16" s="160"/>
      <c r="AC16" s="160"/>
      <c r="AD16" s="160"/>
      <c r="AE16" s="150"/>
      <c r="AF16" s="151" t="s">
        <v>36</v>
      </c>
      <c r="AG16" s="152" t="s">
        <v>36</v>
      </c>
      <c r="AH16" s="160"/>
      <c r="AI16" s="160"/>
      <c r="AJ16" s="159"/>
      <c r="AK16" s="159"/>
      <c r="AL16" s="159"/>
      <c r="AM16" s="159"/>
      <c r="AN16" s="159"/>
    </row>
    <row r="17" spans="1:40" ht="60" x14ac:dyDescent="0.2">
      <c r="A17" s="85">
        <v>4</v>
      </c>
      <c r="B17" s="139" t="s">
        <v>53</v>
      </c>
      <c r="C17" s="170" t="s">
        <v>1352</v>
      </c>
      <c r="D17" s="67" t="s">
        <v>126</v>
      </c>
      <c r="E17" s="65" t="s">
        <v>127</v>
      </c>
      <c r="F17" s="86" t="s">
        <v>1368</v>
      </c>
      <c r="G17" s="63">
        <v>914</v>
      </c>
      <c r="H17" s="64" t="s">
        <v>128</v>
      </c>
      <c r="I17" s="64" t="str">
        <f t="shared" si="0"/>
        <v>42</v>
      </c>
      <c r="J17" s="63">
        <v>2</v>
      </c>
      <c r="K17" s="64" t="s">
        <v>116</v>
      </c>
      <c r="L17" s="88" t="s">
        <v>1387</v>
      </c>
      <c r="M17" s="63">
        <v>429</v>
      </c>
      <c r="N17" s="64" t="s">
        <v>942</v>
      </c>
      <c r="O17" s="66">
        <v>1886232</v>
      </c>
      <c r="P17" s="160"/>
      <c r="Q17" s="160"/>
      <c r="R17" s="160"/>
      <c r="S17" s="160"/>
      <c r="T17" s="157"/>
      <c r="U17" s="147" t="s">
        <v>36</v>
      </c>
      <c r="V17" s="147" t="s">
        <v>36</v>
      </c>
      <c r="W17" s="147" t="s">
        <v>36</v>
      </c>
      <c r="X17" s="147" t="s">
        <v>36</v>
      </c>
      <c r="Y17" s="147" t="s">
        <v>36</v>
      </c>
      <c r="Z17" s="147" t="s">
        <v>36</v>
      </c>
      <c r="AA17" s="148"/>
      <c r="AB17" s="160"/>
      <c r="AC17" s="160"/>
      <c r="AD17" s="160"/>
      <c r="AE17" s="150"/>
      <c r="AF17" s="151" t="s">
        <v>36</v>
      </c>
      <c r="AG17" s="152" t="s">
        <v>36</v>
      </c>
      <c r="AH17" s="160"/>
      <c r="AI17" s="160"/>
      <c r="AJ17" s="159"/>
      <c r="AK17" s="159"/>
      <c r="AL17" s="159"/>
      <c r="AM17" s="159"/>
      <c r="AN17" s="159"/>
    </row>
    <row r="18" spans="1:40" ht="48" x14ac:dyDescent="0.2">
      <c r="A18" s="85">
        <v>4</v>
      </c>
      <c r="B18" s="139" t="s">
        <v>53</v>
      </c>
      <c r="C18" s="170" t="s">
        <v>1352</v>
      </c>
      <c r="D18" s="67" t="s">
        <v>126</v>
      </c>
      <c r="E18" s="65" t="s">
        <v>127</v>
      </c>
      <c r="F18" s="86" t="s">
        <v>1368</v>
      </c>
      <c r="G18" s="63">
        <v>914</v>
      </c>
      <c r="H18" s="64" t="s">
        <v>128</v>
      </c>
      <c r="I18" s="64" t="str">
        <f t="shared" si="0"/>
        <v>42</v>
      </c>
      <c r="J18" s="63">
        <v>2</v>
      </c>
      <c r="K18" s="64" t="s">
        <v>116</v>
      </c>
      <c r="L18" s="88" t="s">
        <v>1388</v>
      </c>
      <c r="M18" s="63">
        <v>431</v>
      </c>
      <c r="N18" s="64" t="s">
        <v>129</v>
      </c>
      <c r="O18" s="66">
        <v>1690028</v>
      </c>
      <c r="P18" s="160"/>
      <c r="Q18" s="160"/>
      <c r="R18" s="160"/>
      <c r="S18" s="160"/>
      <c r="T18" s="157"/>
      <c r="U18" s="147" t="s">
        <v>36</v>
      </c>
      <c r="V18" s="147" t="s">
        <v>36</v>
      </c>
      <c r="W18" s="147" t="s">
        <v>36</v>
      </c>
      <c r="X18" s="147" t="s">
        <v>36</v>
      </c>
      <c r="Y18" s="147" t="s">
        <v>36</v>
      </c>
      <c r="Z18" s="147" t="s">
        <v>36</v>
      </c>
      <c r="AA18" s="148"/>
      <c r="AB18" s="160"/>
      <c r="AC18" s="160"/>
      <c r="AD18" s="160"/>
      <c r="AE18" s="150"/>
      <c r="AF18" s="151" t="s">
        <v>36</v>
      </c>
      <c r="AG18" s="152" t="s">
        <v>36</v>
      </c>
      <c r="AH18" s="160"/>
      <c r="AI18" s="160"/>
      <c r="AJ18" s="159"/>
      <c r="AK18" s="159"/>
      <c r="AL18" s="159"/>
      <c r="AM18" s="159"/>
      <c r="AN18" s="159"/>
    </row>
    <row r="19" spans="1:40" ht="48" x14ac:dyDescent="0.2">
      <c r="A19" s="85">
        <v>4</v>
      </c>
      <c r="B19" s="139" t="s">
        <v>53</v>
      </c>
      <c r="C19" s="170" t="s">
        <v>1353</v>
      </c>
      <c r="D19" s="67" t="s">
        <v>54</v>
      </c>
      <c r="E19" s="65" t="s">
        <v>55</v>
      </c>
      <c r="F19" s="86" t="s">
        <v>1369</v>
      </c>
      <c r="G19" s="63">
        <v>514</v>
      </c>
      <c r="H19" s="64" t="s">
        <v>118</v>
      </c>
      <c r="I19" s="64" t="str">
        <f t="shared" si="0"/>
        <v>42</v>
      </c>
      <c r="J19" s="63">
        <v>2</v>
      </c>
      <c r="K19" s="64" t="s">
        <v>116</v>
      </c>
      <c r="L19" s="88" t="s">
        <v>1389</v>
      </c>
      <c r="M19" s="63">
        <v>427</v>
      </c>
      <c r="N19" s="64" t="s">
        <v>56</v>
      </c>
      <c r="O19" s="66">
        <v>1520000</v>
      </c>
      <c r="P19" s="160"/>
      <c r="Q19" s="160"/>
      <c r="R19" s="160"/>
      <c r="S19" s="160"/>
      <c r="T19" s="157"/>
      <c r="U19" s="147" t="s">
        <v>36</v>
      </c>
      <c r="V19" s="147" t="s">
        <v>36</v>
      </c>
      <c r="W19" s="147" t="s">
        <v>36</v>
      </c>
      <c r="X19" s="147" t="s">
        <v>36</v>
      </c>
      <c r="Y19" s="147" t="s">
        <v>36</v>
      </c>
      <c r="Z19" s="147" t="s">
        <v>36</v>
      </c>
      <c r="AA19" s="148"/>
      <c r="AB19" s="160"/>
      <c r="AC19" s="160"/>
      <c r="AD19" s="160"/>
      <c r="AE19" s="150"/>
      <c r="AF19" s="151" t="s">
        <v>36</v>
      </c>
      <c r="AG19" s="152" t="s">
        <v>36</v>
      </c>
      <c r="AH19" s="160"/>
      <c r="AI19" s="160"/>
      <c r="AJ19" s="159"/>
      <c r="AK19" s="159"/>
      <c r="AL19" s="159"/>
      <c r="AM19" s="159"/>
      <c r="AN19" s="159"/>
    </row>
    <row r="20" spans="1:40" ht="72" x14ac:dyDescent="0.2">
      <c r="A20" s="85">
        <v>4</v>
      </c>
      <c r="B20" s="139" t="s">
        <v>53</v>
      </c>
      <c r="C20" s="170" t="s">
        <v>1354</v>
      </c>
      <c r="D20" s="67" t="s">
        <v>132</v>
      </c>
      <c r="E20" s="65" t="s">
        <v>133</v>
      </c>
      <c r="F20" s="86" t="s">
        <v>1363</v>
      </c>
      <c r="G20" s="63" t="s">
        <v>130</v>
      </c>
      <c r="H20" s="64" t="s">
        <v>131</v>
      </c>
      <c r="I20" s="64" t="str">
        <f t="shared" si="0"/>
        <v>43</v>
      </c>
      <c r="J20" s="63">
        <v>3</v>
      </c>
      <c r="K20" s="64" t="s">
        <v>123</v>
      </c>
      <c r="L20" s="88" t="s">
        <v>1390</v>
      </c>
      <c r="M20" s="63">
        <v>617</v>
      </c>
      <c r="N20" s="64" t="s">
        <v>344</v>
      </c>
      <c r="O20" s="66">
        <v>10000000</v>
      </c>
      <c r="P20" s="160"/>
      <c r="Q20" s="160"/>
      <c r="R20" s="160"/>
      <c r="S20" s="160"/>
      <c r="T20" s="157"/>
      <c r="U20" s="147" t="s">
        <v>36</v>
      </c>
      <c r="V20" s="147" t="s">
        <v>36</v>
      </c>
      <c r="W20" s="147" t="s">
        <v>36</v>
      </c>
      <c r="X20" s="147" t="s">
        <v>36</v>
      </c>
      <c r="Y20" s="147" t="s">
        <v>36</v>
      </c>
      <c r="Z20" s="147" t="s">
        <v>36</v>
      </c>
      <c r="AA20" s="148"/>
      <c r="AB20" s="160"/>
      <c r="AC20" s="160"/>
      <c r="AD20" s="160"/>
      <c r="AE20" s="150"/>
      <c r="AF20" s="151" t="s">
        <v>36</v>
      </c>
      <c r="AG20" s="152" t="s">
        <v>36</v>
      </c>
      <c r="AH20" s="160"/>
      <c r="AI20" s="160"/>
      <c r="AJ20" s="159"/>
      <c r="AK20" s="159"/>
      <c r="AL20" s="159"/>
      <c r="AM20" s="159"/>
      <c r="AN20" s="159"/>
    </row>
    <row r="21" spans="1:40" ht="60" x14ac:dyDescent="0.2">
      <c r="A21" s="85">
        <v>5</v>
      </c>
      <c r="B21" s="139" t="s">
        <v>61</v>
      </c>
      <c r="C21" s="170" t="s">
        <v>1355</v>
      </c>
      <c r="D21" s="67" t="s">
        <v>147</v>
      </c>
      <c r="E21" s="65" t="s">
        <v>148</v>
      </c>
      <c r="F21" s="86" t="s">
        <v>1370</v>
      </c>
      <c r="G21" s="63">
        <v>211</v>
      </c>
      <c r="H21" s="64" t="s">
        <v>146</v>
      </c>
      <c r="I21" s="64" t="str">
        <f t="shared" si="0"/>
        <v>51</v>
      </c>
      <c r="J21" s="63">
        <v>1</v>
      </c>
      <c r="K21" s="64" t="s">
        <v>114</v>
      </c>
      <c r="L21" s="88" t="s">
        <v>1391</v>
      </c>
      <c r="M21" s="63">
        <v>104</v>
      </c>
      <c r="N21" s="64" t="s">
        <v>149</v>
      </c>
      <c r="O21" s="66">
        <v>10000000</v>
      </c>
      <c r="P21" s="160"/>
      <c r="Q21" s="160"/>
      <c r="R21" s="160"/>
      <c r="S21" s="160"/>
      <c r="T21" s="157"/>
      <c r="U21" s="147" t="s">
        <v>36</v>
      </c>
      <c r="V21" s="147" t="s">
        <v>36</v>
      </c>
      <c r="W21" s="147" t="s">
        <v>36</v>
      </c>
      <c r="X21" s="147" t="s">
        <v>36</v>
      </c>
      <c r="Y21" s="147" t="s">
        <v>36</v>
      </c>
      <c r="Z21" s="147" t="s">
        <v>36</v>
      </c>
      <c r="AA21" s="148"/>
      <c r="AB21" s="160"/>
      <c r="AC21" s="160"/>
      <c r="AD21" s="160"/>
      <c r="AE21" s="150"/>
      <c r="AF21" s="151" t="s">
        <v>36</v>
      </c>
      <c r="AG21" s="152" t="s">
        <v>36</v>
      </c>
      <c r="AH21" s="160"/>
      <c r="AI21" s="160"/>
      <c r="AJ21" s="159"/>
      <c r="AK21" s="159"/>
      <c r="AL21" s="159"/>
      <c r="AM21" s="159"/>
      <c r="AN21" s="159"/>
    </row>
    <row r="22" spans="1:40" ht="48" x14ac:dyDescent="0.2">
      <c r="A22" s="85">
        <v>5</v>
      </c>
      <c r="B22" s="139" t="s">
        <v>61</v>
      </c>
      <c r="C22" s="170" t="s">
        <v>1355</v>
      </c>
      <c r="D22" s="67" t="s">
        <v>147</v>
      </c>
      <c r="E22" s="65" t="s">
        <v>148</v>
      </c>
      <c r="F22" s="86" t="s">
        <v>1370</v>
      </c>
      <c r="G22" s="63">
        <v>211</v>
      </c>
      <c r="H22" s="64" t="s">
        <v>146</v>
      </c>
      <c r="I22" s="64" t="str">
        <f t="shared" si="0"/>
        <v>51</v>
      </c>
      <c r="J22" s="63">
        <v>1</v>
      </c>
      <c r="K22" s="64" t="s">
        <v>114</v>
      </c>
      <c r="L22" s="88" t="s">
        <v>1392</v>
      </c>
      <c r="M22" s="63">
        <v>326</v>
      </c>
      <c r="N22" s="64" t="s">
        <v>150</v>
      </c>
      <c r="O22" s="66">
        <v>2000000</v>
      </c>
      <c r="P22" s="160"/>
      <c r="Q22" s="160"/>
      <c r="R22" s="160"/>
      <c r="S22" s="160"/>
      <c r="T22" s="157"/>
      <c r="U22" s="147" t="s">
        <v>36</v>
      </c>
      <c r="V22" s="147" t="s">
        <v>36</v>
      </c>
      <c r="W22" s="147" t="s">
        <v>36</v>
      </c>
      <c r="X22" s="147" t="s">
        <v>36</v>
      </c>
      <c r="Y22" s="147" t="s">
        <v>36</v>
      </c>
      <c r="Z22" s="147" t="s">
        <v>36</v>
      </c>
      <c r="AA22" s="148"/>
      <c r="AB22" s="160"/>
      <c r="AC22" s="160"/>
      <c r="AD22" s="160"/>
      <c r="AE22" s="150"/>
      <c r="AF22" s="151" t="s">
        <v>36</v>
      </c>
      <c r="AG22" s="152" t="s">
        <v>36</v>
      </c>
      <c r="AH22" s="160"/>
      <c r="AI22" s="160"/>
      <c r="AJ22" s="159"/>
      <c r="AK22" s="159"/>
      <c r="AL22" s="159"/>
      <c r="AM22" s="159"/>
      <c r="AN22" s="159"/>
    </row>
    <row r="23" spans="1:40" ht="60" x14ac:dyDescent="0.2">
      <c r="A23" s="85">
        <v>5</v>
      </c>
      <c r="B23" s="139" t="s">
        <v>61</v>
      </c>
      <c r="C23" s="170" t="s">
        <v>1356</v>
      </c>
      <c r="D23" s="67" t="s">
        <v>152</v>
      </c>
      <c r="E23" s="65" t="s">
        <v>153</v>
      </c>
      <c r="F23" s="86" t="s">
        <v>1371</v>
      </c>
      <c r="G23" s="63">
        <v>610</v>
      </c>
      <c r="H23" s="64" t="s">
        <v>151</v>
      </c>
      <c r="I23" s="64" t="str">
        <f t="shared" si="0"/>
        <v>51</v>
      </c>
      <c r="J23" s="63">
        <v>1</v>
      </c>
      <c r="K23" s="64" t="s">
        <v>114</v>
      </c>
      <c r="L23" s="88" t="s">
        <v>1393</v>
      </c>
      <c r="M23" s="63">
        <v>241</v>
      </c>
      <c r="N23" s="64" t="s">
        <v>943</v>
      </c>
      <c r="O23" s="66">
        <v>4000000</v>
      </c>
      <c r="P23" s="160"/>
      <c r="Q23" s="160"/>
      <c r="R23" s="160"/>
      <c r="S23" s="160"/>
      <c r="T23" s="157"/>
      <c r="U23" s="147" t="s">
        <v>36</v>
      </c>
      <c r="V23" s="147" t="s">
        <v>36</v>
      </c>
      <c r="W23" s="147" t="s">
        <v>36</v>
      </c>
      <c r="X23" s="147" t="s">
        <v>36</v>
      </c>
      <c r="Y23" s="147" t="s">
        <v>36</v>
      </c>
      <c r="Z23" s="147" t="s">
        <v>36</v>
      </c>
      <c r="AA23" s="148"/>
      <c r="AB23" s="160"/>
      <c r="AC23" s="160"/>
      <c r="AD23" s="160"/>
      <c r="AE23" s="150"/>
      <c r="AF23" s="151" t="s">
        <v>36</v>
      </c>
      <c r="AG23" s="152" t="s">
        <v>36</v>
      </c>
      <c r="AH23" s="160"/>
      <c r="AI23" s="160"/>
      <c r="AJ23" s="159"/>
      <c r="AK23" s="159"/>
      <c r="AL23" s="159"/>
      <c r="AM23" s="159"/>
      <c r="AN23" s="159"/>
    </row>
    <row r="24" spans="1:40" ht="48" x14ac:dyDescent="0.2">
      <c r="A24" s="85">
        <v>5</v>
      </c>
      <c r="B24" s="139" t="s">
        <v>61</v>
      </c>
      <c r="C24" s="170" t="s">
        <v>1357</v>
      </c>
      <c r="D24" s="67" t="s">
        <v>155</v>
      </c>
      <c r="E24" s="65" t="s">
        <v>156</v>
      </c>
      <c r="F24" s="86" t="s">
        <v>1372</v>
      </c>
      <c r="G24" s="63">
        <v>812</v>
      </c>
      <c r="H24" s="64" t="s">
        <v>154</v>
      </c>
      <c r="I24" s="64" t="str">
        <f t="shared" si="0"/>
        <v>51</v>
      </c>
      <c r="J24" s="63">
        <v>1</v>
      </c>
      <c r="K24" s="64" t="s">
        <v>114</v>
      </c>
      <c r="L24" s="88" t="s">
        <v>1394</v>
      </c>
      <c r="M24" s="63">
        <v>105</v>
      </c>
      <c r="N24" s="64" t="s">
        <v>157</v>
      </c>
      <c r="O24" s="66">
        <v>1000000</v>
      </c>
      <c r="P24" s="160"/>
      <c r="Q24" s="160"/>
      <c r="R24" s="160"/>
      <c r="S24" s="160"/>
      <c r="T24" s="157"/>
      <c r="U24" s="147" t="s">
        <v>36</v>
      </c>
      <c r="V24" s="147" t="s">
        <v>36</v>
      </c>
      <c r="W24" s="147" t="s">
        <v>36</v>
      </c>
      <c r="X24" s="147" t="s">
        <v>36</v>
      </c>
      <c r="Y24" s="147" t="s">
        <v>36</v>
      </c>
      <c r="Z24" s="147" t="s">
        <v>36</v>
      </c>
      <c r="AA24" s="148"/>
      <c r="AB24" s="160"/>
      <c r="AC24" s="160"/>
      <c r="AD24" s="160"/>
      <c r="AE24" s="150"/>
      <c r="AF24" s="151" t="s">
        <v>36</v>
      </c>
      <c r="AG24" s="152" t="s">
        <v>36</v>
      </c>
      <c r="AH24" s="160"/>
      <c r="AI24" s="160"/>
      <c r="AJ24" s="159"/>
      <c r="AK24" s="159"/>
      <c r="AL24" s="159"/>
      <c r="AM24" s="159"/>
      <c r="AN24" s="159"/>
    </row>
    <row r="25" spans="1:40" ht="48" x14ac:dyDescent="0.2">
      <c r="A25" s="85">
        <v>6</v>
      </c>
      <c r="B25" s="139" t="s">
        <v>62</v>
      </c>
      <c r="C25" s="170" t="s">
        <v>1358</v>
      </c>
      <c r="D25" s="67" t="s">
        <v>152</v>
      </c>
      <c r="E25" s="65" t="s">
        <v>153</v>
      </c>
      <c r="F25" s="86" t="s">
        <v>1373</v>
      </c>
      <c r="G25" s="63">
        <v>711</v>
      </c>
      <c r="H25" s="64" t="s">
        <v>158</v>
      </c>
      <c r="I25" s="64" t="str">
        <f t="shared" si="0"/>
        <v>61</v>
      </c>
      <c r="J25" s="63">
        <v>1</v>
      </c>
      <c r="K25" s="64" t="s">
        <v>114</v>
      </c>
      <c r="L25" s="88" t="s">
        <v>1395</v>
      </c>
      <c r="M25" s="63">
        <v>107</v>
      </c>
      <c r="N25" s="64" t="s">
        <v>944</v>
      </c>
      <c r="O25" s="66">
        <v>300000</v>
      </c>
      <c r="P25" s="160"/>
      <c r="Q25" s="160"/>
      <c r="R25" s="160"/>
      <c r="S25" s="160"/>
      <c r="T25" s="157"/>
      <c r="U25" s="147" t="s">
        <v>36</v>
      </c>
      <c r="V25" s="147" t="s">
        <v>36</v>
      </c>
      <c r="W25" s="147" t="s">
        <v>36</v>
      </c>
      <c r="X25" s="147" t="s">
        <v>36</v>
      </c>
      <c r="Y25" s="147" t="s">
        <v>36</v>
      </c>
      <c r="Z25" s="147" t="s">
        <v>36</v>
      </c>
      <c r="AA25" s="148"/>
      <c r="AB25" s="160"/>
      <c r="AC25" s="160"/>
      <c r="AD25" s="160"/>
      <c r="AE25" s="150"/>
      <c r="AF25" s="151" t="s">
        <v>36</v>
      </c>
      <c r="AG25" s="152" t="s">
        <v>36</v>
      </c>
      <c r="AH25" s="160"/>
      <c r="AI25" s="160"/>
      <c r="AJ25" s="159"/>
      <c r="AK25" s="159"/>
      <c r="AL25" s="159"/>
      <c r="AM25" s="159"/>
      <c r="AN25" s="159"/>
    </row>
    <row r="26" spans="1:40" ht="48" x14ac:dyDescent="0.2">
      <c r="A26" s="85">
        <v>6</v>
      </c>
      <c r="B26" s="139" t="s">
        <v>62</v>
      </c>
      <c r="C26" s="170" t="s">
        <v>1358</v>
      </c>
      <c r="D26" s="67" t="s">
        <v>152</v>
      </c>
      <c r="E26" s="65" t="s">
        <v>153</v>
      </c>
      <c r="F26" s="86" t="s">
        <v>1373</v>
      </c>
      <c r="G26" s="63">
        <v>711</v>
      </c>
      <c r="H26" s="64" t="s">
        <v>158</v>
      </c>
      <c r="I26" s="64" t="str">
        <f t="shared" si="0"/>
        <v>61</v>
      </c>
      <c r="J26" s="63">
        <v>1</v>
      </c>
      <c r="K26" s="64" t="s">
        <v>114</v>
      </c>
      <c r="L26" s="88" t="s">
        <v>1396</v>
      </c>
      <c r="M26" s="63">
        <v>160</v>
      </c>
      <c r="N26" s="64" t="s">
        <v>159</v>
      </c>
      <c r="O26" s="66">
        <v>3300000</v>
      </c>
      <c r="P26" s="160"/>
      <c r="Q26" s="160"/>
      <c r="R26" s="160"/>
      <c r="S26" s="160"/>
      <c r="T26" s="157"/>
      <c r="U26" s="147" t="s">
        <v>36</v>
      </c>
      <c r="V26" s="147" t="s">
        <v>36</v>
      </c>
      <c r="W26" s="147" t="s">
        <v>36</v>
      </c>
      <c r="X26" s="147" t="s">
        <v>36</v>
      </c>
      <c r="Y26" s="147" t="s">
        <v>36</v>
      </c>
      <c r="Z26" s="147" t="s">
        <v>36</v>
      </c>
      <c r="AA26" s="148"/>
      <c r="AB26" s="160"/>
      <c r="AC26" s="160"/>
      <c r="AD26" s="160"/>
      <c r="AE26" s="150"/>
      <c r="AF26" s="151" t="s">
        <v>36</v>
      </c>
      <c r="AG26" s="152" t="s">
        <v>36</v>
      </c>
      <c r="AH26" s="160"/>
      <c r="AI26" s="160"/>
      <c r="AJ26" s="159"/>
      <c r="AK26" s="159"/>
      <c r="AL26" s="159"/>
      <c r="AM26" s="159"/>
      <c r="AN26" s="159"/>
    </row>
    <row r="27" spans="1:40" ht="72" x14ac:dyDescent="0.2">
      <c r="A27" s="85">
        <v>6</v>
      </c>
      <c r="B27" s="139" t="s">
        <v>62</v>
      </c>
      <c r="C27" s="170" t="s">
        <v>1358</v>
      </c>
      <c r="D27" s="67" t="s">
        <v>152</v>
      </c>
      <c r="E27" s="65" t="s">
        <v>153</v>
      </c>
      <c r="F27" s="86" t="s">
        <v>1373</v>
      </c>
      <c r="G27" s="63">
        <v>711</v>
      </c>
      <c r="H27" s="64" t="s">
        <v>158</v>
      </c>
      <c r="I27" s="64" t="str">
        <f t="shared" si="0"/>
        <v>63</v>
      </c>
      <c r="J27" s="63">
        <v>3</v>
      </c>
      <c r="K27" s="64" t="s">
        <v>123</v>
      </c>
      <c r="L27" s="88" t="s">
        <v>1397</v>
      </c>
      <c r="M27" s="63">
        <v>610</v>
      </c>
      <c r="N27" s="64" t="s">
        <v>160</v>
      </c>
      <c r="O27" s="66">
        <v>400000</v>
      </c>
      <c r="P27" s="160"/>
      <c r="Q27" s="160"/>
      <c r="R27" s="160"/>
      <c r="S27" s="160"/>
      <c r="T27" s="157"/>
      <c r="U27" s="147" t="s">
        <v>36</v>
      </c>
      <c r="V27" s="147" t="s">
        <v>36</v>
      </c>
      <c r="W27" s="147" t="s">
        <v>36</v>
      </c>
      <c r="X27" s="147" t="s">
        <v>36</v>
      </c>
      <c r="Y27" s="147" t="s">
        <v>36</v>
      </c>
      <c r="Z27" s="147" t="s">
        <v>36</v>
      </c>
      <c r="AA27" s="148"/>
      <c r="AB27" s="160"/>
      <c r="AC27" s="160"/>
      <c r="AD27" s="160"/>
      <c r="AE27" s="150"/>
      <c r="AF27" s="151" t="s">
        <v>36</v>
      </c>
      <c r="AG27" s="152" t="s">
        <v>36</v>
      </c>
      <c r="AH27" s="160"/>
      <c r="AI27" s="160"/>
      <c r="AJ27" s="159"/>
      <c r="AK27" s="159"/>
      <c r="AL27" s="159"/>
      <c r="AM27" s="159"/>
      <c r="AN27" s="159"/>
    </row>
    <row r="28" spans="1:40" ht="60" x14ac:dyDescent="0.2">
      <c r="A28" s="85">
        <v>7</v>
      </c>
      <c r="B28" s="139" t="s">
        <v>63</v>
      </c>
      <c r="C28" s="170" t="s">
        <v>1359</v>
      </c>
      <c r="D28" s="67" t="s">
        <v>162</v>
      </c>
      <c r="E28" s="65" t="s">
        <v>163</v>
      </c>
      <c r="F28" s="86" t="s">
        <v>1374</v>
      </c>
      <c r="G28" s="63">
        <v>111</v>
      </c>
      <c r="H28" s="64" t="s">
        <v>161</v>
      </c>
      <c r="I28" s="64" t="str">
        <f t="shared" si="0"/>
        <v>72</v>
      </c>
      <c r="J28" s="63">
        <v>2</v>
      </c>
      <c r="K28" s="64" t="s">
        <v>116</v>
      </c>
      <c r="L28" s="88" t="s">
        <v>1398</v>
      </c>
      <c r="M28" s="63">
        <v>433</v>
      </c>
      <c r="N28" s="64" t="s">
        <v>166</v>
      </c>
      <c r="O28" s="66">
        <v>4135000</v>
      </c>
      <c r="P28" s="160"/>
      <c r="Q28" s="160"/>
      <c r="R28" s="160"/>
      <c r="S28" s="160"/>
      <c r="T28" s="157"/>
      <c r="U28" s="147" t="s">
        <v>36</v>
      </c>
      <c r="V28" s="147" t="s">
        <v>36</v>
      </c>
      <c r="W28" s="147" t="s">
        <v>36</v>
      </c>
      <c r="X28" s="147" t="s">
        <v>36</v>
      </c>
      <c r="Y28" s="147" t="s">
        <v>36</v>
      </c>
      <c r="Z28" s="147" t="s">
        <v>36</v>
      </c>
      <c r="AA28" s="148"/>
      <c r="AB28" s="160"/>
      <c r="AC28" s="160"/>
      <c r="AD28" s="160"/>
      <c r="AE28" s="150"/>
      <c r="AF28" s="151" t="s">
        <v>36</v>
      </c>
      <c r="AG28" s="152" t="s">
        <v>36</v>
      </c>
      <c r="AH28" s="160"/>
      <c r="AI28" s="160"/>
      <c r="AJ28" s="159"/>
      <c r="AK28" s="159"/>
      <c r="AL28" s="159"/>
      <c r="AM28" s="159"/>
      <c r="AN28" s="159"/>
    </row>
    <row r="29" spans="1:40" ht="72" x14ac:dyDescent="0.2">
      <c r="A29" s="85">
        <v>7</v>
      </c>
      <c r="B29" s="139" t="s">
        <v>63</v>
      </c>
      <c r="C29" s="170" t="s">
        <v>1359</v>
      </c>
      <c r="D29" s="67" t="s">
        <v>162</v>
      </c>
      <c r="E29" s="65" t="s">
        <v>163</v>
      </c>
      <c r="F29" s="86" t="s">
        <v>1374</v>
      </c>
      <c r="G29" s="63">
        <v>111</v>
      </c>
      <c r="H29" s="64" t="s">
        <v>161</v>
      </c>
      <c r="I29" s="64" t="str">
        <f t="shared" si="0"/>
        <v>73</v>
      </c>
      <c r="J29" s="63">
        <v>3</v>
      </c>
      <c r="K29" s="64" t="s">
        <v>123</v>
      </c>
      <c r="L29" s="88" t="s">
        <v>1399</v>
      </c>
      <c r="M29" s="63">
        <v>604</v>
      </c>
      <c r="N29" s="64" t="s">
        <v>164</v>
      </c>
      <c r="O29" s="66">
        <v>78640852</v>
      </c>
      <c r="P29" s="160"/>
      <c r="Q29" s="160"/>
      <c r="R29" s="160"/>
      <c r="S29" s="160"/>
      <c r="T29" s="157"/>
      <c r="U29" s="147" t="s">
        <v>36</v>
      </c>
      <c r="V29" s="147" t="s">
        <v>36</v>
      </c>
      <c r="W29" s="147" t="s">
        <v>36</v>
      </c>
      <c r="X29" s="147" t="s">
        <v>36</v>
      </c>
      <c r="Y29" s="147" t="s">
        <v>36</v>
      </c>
      <c r="Z29" s="147" t="s">
        <v>36</v>
      </c>
      <c r="AA29" s="148"/>
      <c r="AB29" s="160"/>
      <c r="AC29" s="160"/>
      <c r="AD29" s="160"/>
      <c r="AE29" s="150"/>
      <c r="AF29" s="151" t="s">
        <v>36</v>
      </c>
      <c r="AG29" s="152" t="s">
        <v>36</v>
      </c>
      <c r="AH29" s="160"/>
      <c r="AI29" s="160"/>
      <c r="AJ29" s="159"/>
      <c r="AK29" s="159"/>
      <c r="AL29" s="159"/>
      <c r="AM29" s="159"/>
      <c r="AN29" s="159"/>
    </row>
    <row r="30" spans="1:40" ht="60" x14ac:dyDescent="0.2">
      <c r="A30" s="85">
        <v>7</v>
      </c>
      <c r="B30" s="139" t="s">
        <v>63</v>
      </c>
      <c r="C30" s="170" t="s">
        <v>1359</v>
      </c>
      <c r="D30" s="67" t="s">
        <v>162</v>
      </c>
      <c r="E30" s="65" t="s">
        <v>163</v>
      </c>
      <c r="F30" s="86" t="s">
        <v>1375</v>
      </c>
      <c r="G30" s="63">
        <v>115</v>
      </c>
      <c r="H30" s="64" t="s">
        <v>945</v>
      </c>
      <c r="I30" s="64" t="str">
        <f t="shared" si="0"/>
        <v>72</v>
      </c>
      <c r="J30" s="63">
        <v>2</v>
      </c>
      <c r="K30" s="64" t="s">
        <v>116</v>
      </c>
      <c r="L30" s="88" t="s">
        <v>1398</v>
      </c>
      <c r="M30" s="63">
        <v>433</v>
      </c>
      <c r="N30" s="64" t="s">
        <v>166</v>
      </c>
      <c r="O30" s="66">
        <v>913036</v>
      </c>
      <c r="P30" s="160"/>
      <c r="Q30" s="160"/>
      <c r="R30" s="160"/>
      <c r="S30" s="160"/>
      <c r="T30" s="157"/>
      <c r="U30" s="147" t="s">
        <v>36</v>
      </c>
      <c r="V30" s="147" t="s">
        <v>36</v>
      </c>
      <c r="W30" s="147" t="s">
        <v>36</v>
      </c>
      <c r="X30" s="147" t="s">
        <v>36</v>
      </c>
      <c r="Y30" s="147" t="s">
        <v>36</v>
      </c>
      <c r="Z30" s="147" t="s">
        <v>36</v>
      </c>
      <c r="AA30" s="148"/>
      <c r="AB30" s="160"/>
      <c r="AC30" s="160"/>
      <c r="AD30" s="160"/>
      <c r="AE30" s="150"/>
      <c r="AF30" s="151" t="s">
        <v>36</v>
      </c>
      <c r="AG30" s="152" t="s">
        <v>36</v>
      </c>
      <c r="AH30" s="160"/>
      <c r="AI30" s="160"/>
      <c r="AJ30" s="159"/>
      <c r="AK30" s="159"/>
      <c r="AL30" s="159"/>
      <c r="AM30" s="159"/>
      <c r="AN30" s="159"/>
    </row>
    <row r="31" spans="1:40" ht="72" x14ac:dyDescent="0.2">
      <c r="A31" s="85">
        <v>7</v>
      </c>
      <c r="B31" s="139" t="s">
        <v>63</v>
      </c>
      <c r="C31" s="170" t="s">
        <v>1359</v>
      </c>
      <c r="D31" s="67" t="s">
        <v>162</v>
      </c>
      <c r="E31" s="65" t="s">
        <v>163</v>
      </c>
      <c r="F31" s="86" t="s">
        <v>1375</v>
      </c>
      <c r="G31" s="63">
        <v>115</v>
      </c>
      <c r="H31" s="64" t="s">
        <v>945</v>
      </c>
      <c r="I31" s="64" t="str">
        <f t="shared" si="0"/>
        <v>73</v>
      </c>
      <c r="J31" s="63">
        <v>3</v>
      </c>
      <c r="K31" s="64" t="s">
        <v>123</v>
      </c>
      <c r="L31" s="88" t="s">
        <v>1399</v>
      </c>
      <c r="M31" s="63">
        <v>604</v>
      </c>
      <c r="N31" s="64" t="s">
        <v>164</v>
      </c>
      <c r="O31" s="66">
        <v>1100000</v>
      </c>
      <c r="P31" s="160"/>
      <c r="Q31" s="160"/>
      <c r="R31" s="160"/>
      <c r="S31" s="160"/>
      <c r="T31" s="157"/>
      <c r="U31" s="147" t="s">
        <v>36</v>
      </c>
      <c r="V31" s="147" t="s">
        <v>36</v>
      </c>
      <c r="W31" s="147" t="s">
        <v>36</v>
      </c>
      <c r="X31" s="147" t="s">
        <v>36</v>
      </c>
      <c r="Y31" s="147" t="s">
        <v>36</v>
      </c>
      <c r="Z31" s="147" t="s">
        <v>36</v>
      </c>
      <c r="AA31" s="148"/>
      <c r="AB31" s="160"/>
      <c r="AC31" s="160"/>
      <c r="AD31" s="160"/>
      <c r="AE31" s="150"/>
      <c r="AF31" s="151" t="s">
        <v>36</v>
      </c>
      <c r="AG31" s="152" t="s">
        <v>36</v>
      </c>
      <c r="AH31" s="160"/>
      <c r="AI31" s="160"/>
      <c r="AJ31" s="159"/>
      <c r="AK31" s="159"/>
      <c r="AL31" s="159"/>
      <c r="AM31" s="159"/>
      <c r="AN31" s="159"/>
    </row>
    <row r="32" spans="1:40" ht="60" x14ac:dyDescent="0.2">
      <c r="A32" s="85">
        <v>7</v>
      </c>
      <c r="B32" s="139" t="s">
        <v>63</v>
      </c>
      <c r="C32" s="170" t="s">
        <v>1359</v>
      </c>
      <c r="D32" s="67" t="s">
        <v>162</v>
      </c>
      <c r="E32" s="65" t="s">
        <v>163</v>
      </c>
      <c r="F32" s="86" t="s">
        <v>1376</v>
      </c>
      <c r="G32" s="63">
        <v>116</v>
      </c>
      <c r="H32" s="64" t="s">
        <v>946</v>
      </c>
      <c r="I32" s="64" t="str">
        <f t="shared" si="0"/>
        <v>72</v>
      </c>
      <c r="J32" s="63">
        <v>2</v>
      </c>
      <c r="K32" s="64" t="s">
        <v>116</v>
      </c>
      <c r="L32" s="88" t="s">
        <v>1398</v>
      </c>
      <c r="M32" s="63">
        <v>433</v>
      </c>
      <c r="N32" s="64" t="s">
        <v>166</v>
      </c>
      <c r="O32" s="66">
        <v>24000</v>
      </c>
      <c r="P32" s="160"/>
      <c r="Q32" s="160"/>
      <c r="R32" s="160"/>
      <c r="S32" s="160"/>
      <c r="T32" s="157"/>
      <c r="U32" s="147" t="s">
        <v>36</v>
      </c>
      <c r="V32" s="147" t="s">
        <v>36</v>
      </c>
      <c r="W32" s="147" t="s">
        <v>36</v>
      </c>
      <c r="X32" s="147" t="s">
        <v>36</v>
      </c>
      <c r="Y32" s="147" t="s">
        <v>36</v>
      </c>
      <c r="Z32" s="147" t="s">
        <v>36</v>
      </c>
      <c r="AA32" s="148"/>
      <c r="AB32" s="160"/>
      <c r="AC32" s="160"/>
      <c r="AD32" s="160"/>
      <c r="AE32" s="150"/>
      <c r="AF32" s="151" t="s">
        <v>36</v>
      </c>
      <c r="AG32" s="152" t="s">
        <v>36</v>
      </c>
      <c r="AH32" s="160"/>
      <c r="AI32" s="160"/>
      <c r="AJ32" s="159"/>
      <c r="AK32" s="159"/>
      <c r="AL32" s="159"/>
      <c r="AM32" s="159"/>
      <c r="AN32" s="159"/>
    </row>
    <row r="33" spans="1:40" ht="48" x14ac:dyDescent="0.2">
      <c r="A33" s="85">
        <v>7</v>
      </c>
      <c r="B33" s="139" t="s">
        <v>63</v>
      </c>
      <c r="C33" s="170" t="s">
        <v>1359</v>
      </c>
      <c r="D33" s="67" t="s">
        <v>162</v>
      </c>
      <c r="E33" s="65" t="s">
        <v>163</v>
      </c>
      <c r="F33" s="86" t="s">
        <v>1377</v>
      </c>
      <c r="G33" s="63">
        <v>138</v>
      </c>
      <c r="H33" s="64" t="s">
        <v>947</v>
      </c>
      <c r="I33" s="64" t="str">
        <f t="shared" si="0"/>
        <v>71</v>
      </c>
      <c r="J33" s="63">
        <v>1</v>
      </c>
      <c r="K33" s="64" t="s">
        <v>114</v>
      </c>
      <c r="L33" s="88" t="s">
        <v>1400</v>
      </c>
      <c r="M33" s="63">
        <v>113</v>
      </c>
      <c r="N33" s="64" t="s">
        <v>165</v>
      </c>
      <c r="O33" s="66">
        <v>7177412</v>
      </c>
      <c r="P33" s="160"/>
      <c r="Q33" s="160"/>
      <c r="R33" s="160"/>
      <c r="S33" s="160"/>
      <c r="T33" s="157"/>
      <c r="U33" s="147" t="s">
        <v>36</v>
      </c>
      <c r="V33" s="147" t="s">
        <v>36</v>
      </c>
      <c r="W33" s="147" t="s">
        <v>36</v>
      </c>
      <c r="X33" s="147" t="s">
        <v>36</v>
      </c>
      <c r="Y33" s="147" t="s">
        <v>36</v>
      </c>
      <c r="Z33" s="147" t="s">
        <v>36</v>
      </c>
      <c r="AA33" s="148"/>
      <c r="AB33" s="160"/>
      <c r="AC33" s="160"/>
      <c r="AD33" s="160"/>
      <c r="AE33" s="150"/>
      <c r="AF33" s="151" t="s">
        <v>36</v>
      </c>
      <c r="AG33" s="152" t="s">
        <v>36</v>
      </c>
      <c r="AH33" s="160"/>
      <c r="AI33" s="160"/>
      <c r="AJ33" s="159"/>
      <c r="AK33" s="159"/>
      <c r="AL33" s="159"/>
      <c r="AM33" s="159"/>
      <c r="AN33" s="159"/>
    </row>
    <row r="34" spans="1:40" ht="60" x14ac:dyDescent="0.2">
      <c r="A34" s="85">
        <v>7</v>
      </c>
      <c r="B34" s="139" t="s">
        <v>63</v>
      </c>
      <c r="C34" s="170" t="s">
        <v>1359</v>
      </c>
      <c r="D34" s="67" t="s">
        <v>162</v>
      </c>
      <c r="E34" s="65" t="s">
        <v>163</v>
      </c>
      <c r="F34" s="86" t="s">
        <v>1378</v>
      </c>
      <c r="G34" s="63">
        <v>139</v>
      </c>
      <c r="H34" s="64" t="s">
        <v>948</v>
      </c>
      <c r="I34" s="64" t="str">
        <f t="shared" si="0"/>
        <v>72</v>
      </c>
      <c r="J34" s="63">
        <v>2</v>
      </c>
      <c r="K34" s="64" t="s">
        <v>116</v>
      </c>
      <c r="L34" s="88" t="s">
        <v>1398</v>
      </c>
      <c r="M34" s="63">
        <v>433</v>
      </c>
      <c r="N34" s="64" t="s">
        <v>166</v>
      </c>
      <c r="O34" s="66">
        <v>16009700</v>
      </c>
      <c r="P34" s="160"/>
      <c r="Q34" s="160"/>
      <c r="R34" s="160"/>
      <c r="S34" s="160"/>
      <c r="T34" s="157"/>
      <c r="U34" s="147" t="s">
        <v>36</v>
      </c>
      <c r="V34" s="147" t="s">
        <v>36</v>
      </c>
      <c r="W34" s="147" t="s">
        <v>36</v>
      </c>
      <c r="X34" s="147" t="s">
        <v>36</v>
      </c>
      <c r="Y34" s="147" t="s">
        <v>36</v>
      </c>
      <c r="Z34" s="147" t="s">
        <v>36</v>
      </c>
      <c r="AA34" s="148"/>
      <c r="AB34" s="160"/>
      <c r="AC34" s="160"/>
      <c r="AD34" s="160"/>
      <c r="AE34" s="150"/>
      <c r="AF34" s="151" t="s">
        <v>36</v>
      </c>
      <c r="AG34" s="152" t="s">
        <v>36</v>
      </c>
      <c r="AH34" s="160"/>
      <c r="AI34" s="160"/>
      <c r="AJ34" s="159"/>
      <c r="AK34" s="159"/>
      <c r="AL34" s="159"/>
      <c r="AM34" s="159"/>
      <c r="AN34" s="159"/>
    </row>
    <row r="35" spans="1:40" ht="60" x14ac:dyDescent="0.2">
      <c r="A35" s="85">
        <v>8</v>
      </c>
      <c r="B35" s="139" t="s">
        <v>64</v>
      </c>
      <c r="C35" s="170" t="s">
        <v>1360</v>
      </c>
      <c r="D35" s="67" t="s">
        <v>168</v>
      </c>
      <c r="E35" s="65" t="s">
        <v>169</v>
      </c>
      <c r="F35" s="86" t="s">
        <v>1379</v>
      </c>
      <c r="G35" s="63">
        <v>112</v>
      </c>
      <c r="H35" s="64" t="s">
        <v>167</v>
      </c>
      <c r="I35" s="64" t="str">
        <f t="shared" si="0"/>
        <v>81</v>
      </c>
      <c r="J35" s="63">
        <v>1</v>
      </c>
      <c r="K35" s="64" t="s">
        <v>114</v>
      </c>
      <c r="L35" s="88" t="s">
        <v>1401</v>
      </c>
      <c r="M35" s="63">
        <v>324</v>
      </c>
      <c r="N35" s="64" t="s">
        <v>115</v>
      </c>
      <c r="O35" s="66">
        <v>4438931.7680778401</v>
      </c>
      <c r="P35" s="160"/>
      <c r="Q35" s="160"/>
      <c r="R35" s="160"/>
      <c r="S35" s="160"/>
      <c r="T35" s="160"/>
      <c r="U35" s="147" t="s">
        <v>36</v>
      </c>
      <c r="V35" s="147" t="s">
        <v>36</v>
      </c>
      <c r="W35" s="147" t="s">
        <v>36</v>
      </c>
      <c r="X35" s="147" t="s">
        <v>36</v>
      </c>
      <c r="Y35" s="147" t="s">
        <v>36</v>
      </c>
      <c r="Z35" s="147" t="s">
        <v>36</v>
      </c>
      <c r="AA35" s="148"/>
      <c r="AB35" s="160"/>
      <c r="AC35" s="160"/>
      <c r="AD35" s="160"/>
      <c r="AE35" s="150"/>
      <c r="AF35" s="151" t="s">
        <v>36</v>
      </c>
      <c r="AG35" s="152" t="s">
        <v>36</v>
      </c>
      <c r="AH35" s="160"/>
      <c r="AI35" s="160"/>
      <c r="AJ35" s="159"/>
      <c r="AK35" s="159"/>
      <c r="AL35" s="159"/>
      <c r="AM35" s="159"/>
      <c r="AN35" s="159"/>
    </row>
    <row r="36" spans="1:40" ht="60" x14ac:dyDescent="0.2">
      <c r="A36" s="85">
        <v>8</v>
      </c>
      <c r="B36" s="139" t="s">
        <v>64</v>
      </c>
      <c r="C36" s="170" t="s">
        <v>1361</v>
      </c>
      <c r="D36" s="67" t="s">
        <v>170</v>
      </c>
      <c r="E36" s="65" t="s">
        <v>171</v>
      </c>
      <c r="F36" s="86" t="s">
        <v>1379</v>
      </c>
      <c r="G36" s="63">
        <v>112</v>
      </c>
      <c r="H36" s="64" t="s">
        <v>167</v>
      </c>
      <c r="I36" s="64" t="str">
        <f t="shared" si="0"/>
        <v>81</v>
      </c>
      <c r="J36" s="63">
        <v>1</v>
      </c>
      <c r="K36" s="64" t="s">
        <v>114</v>
      </c>
      <c r="L36" s="88" t="s">
        <v>1402</v>
      </c>
      <c r="M36" s="63">
        <v>208</v>
      </c>
      <c r="N36" s="64" t="s">
        <v>172</v>
      </c>
      <c r="O36" s="66">
        <v>1633958159</v>
      </c>
      <c r="P36" s="160"/>
      <c r="Q36" s="160"/>
      <c r="R36" s="160"/>
      <c r="S36" s="160"/>
      <c r="T36" s="160"/>
      <c r="U36" s="147" t="s">
        <v>36</v>
      </c>
      <c r="V36" s="147" t="s">
        <v>36</v>
      </c>
      <c r="W36" s="147" t="s">
        <v>36</v>
      </c>
      <c r="X36" s="147" t="s">
        <v>36</v>
      </c>
      <c r="Y36" s="147" t="s">
        <v>36</v>
      </c>
      <c r="Z36" s="147" t="s">
        <v>36</v>
      </c>
      <c r="AA36" s="148"/>
      <c r="AB36" s="160"/>
      <c r="AC36" s="160"/>
      <c r="AD36" s="160"/>
      <c r="AE36" s="150"/>
      <c r="AF36" s="151" t="s">
        <v>36</v>
      </c>
      <c r="AG36" s="152" t="s">
        <v>36</v>
      </c>
      <c r="AH36" s="160"/>
      <c r="AI36" s="160"/>
      <c r="AJ36" s="159"/>
      <c r="AK36" s="159"/>
      <c r="AL36" s="159"/>
      <c r="AM36" s="159"/>
      <c r="AN36" s="159"/>
    </row>
    <row r="37" spans="1:40" ht="60" x14ac:dyDescent="0.2">
      <c r="A37" s="85">
        <v>8</v>
      </c>
      <c r="B37" s="139" t="s">
        <v>64</v>
      </c>
      <c r="C37" s="170" t="s">
        <v>1361</v>
      </c>
      <c r="D37" s="67" t="s">
        <v>170</v>
      </c>
      <c r="E37" s="65" t="s">
        <v>171</v>
      </c>
      <c r="F37" s="86" t="s">
        <v>1380</v>
      </c>
      <c r="G37" s="63">
        <v>411</v>
      </c>
      <c r="H37" s="64" t="s">
        <v>173</v>
      </c>
      <c r="I37" s="64" t="str">
        <f t="shared" si="0"/>
        <v>81</v>
      </c>
      <c r="J37" s="63">
        <v>1</v>
      </c>
      <c r="K37" s="64" t="s">
        <v>114</v>
      </c>
      <c r="L37" s="88" t="s">
        <v>1403</v>
      </c>
      <c r="M37" s="63">
        <v>116</v>
      </c>
      <c r="N37" s="64" t="s">
        <v>174</v>
      </c>
      <c r="O37" s="66">
        <v>50000000</v>
      </c>
      <c r="P37" s="160"/>
      <c r="Q37" s="160"/>
      <c r="R37" s="160"/>
      <c r="S37" s="160"/>
      <c r="T37" s="160"/>
      <c r="U37" s="147" t="s">
        <v>36</v>
      </c>
      <c r="V37" s="147" t="s">
        <v>36</v>
      </c>
      <c r="W37" s="147" t="s">
        <v>36</v>
      </c>
      <c r="X37" s="147" t="s">
        <v>36</v>
      </c>
      <c r="Y37" s="147" t="s">
        <v>36</v>
      </c>
      <c r="Z37" s="147" t="s">
        <v>36</v>
      </c>
      <c r="AA37" s="148"/>
      <c r="AB37" s="160"/>
      <c r="AC37" s="160"/>
      <c r="AD37" s="160"/>
      <c r="AE37" s="150"/>
      <c r="AF37" s="151" t="s">
        <v>36</v>
      </c>
      <c r="AG37" s="152" t="s">
        <v>36</v>
      </c>
      <c r="AH37" s="160"/>
      <c r="AI37" s="160"/>
      <c r="AJ37" s="159"/>
      <c r="AK37" s="159"/>
      <c r="AL37" s="159"/>
      <c r="AM37" s="159"/>
      <c r="AN37" s="159"/>
    </row>
    <row r="38" spans="1:40" ht="60" x14ac:dyDescent="0.2">
      <c r="A38" s="85">
        <v>8</v>
      </c>
      <c r="B38" s="139" t="s">
        <v>64</v>
      </c>
      <c r="C38" s="170" t="s">
        <v>1361</v>
      </c>
      <c r="D38" s="67" t="s">
        <v>170</v>
      </c>
      <c r="E38" s="65" t="s">
        <v>171</v>
      </c>
      <c r="F38" s="86" t="s">
        <v>1381</v>
      </c>
      <c r="G38" s="63">
        <v>412</v>
      </c>
      <c r="H38" s="64" t="s">
        <v>175</v>
      </c>
      <c r="I38" s="64" t="str">
        <f t="shared" si="0"/>
        <v>81</v>
      </c>
      <c r="J38" s="63">
        <v>1</v>
      </c>
      <c r="K38" s="64" t="s">
        <v>114</v>
      </c>
      <c r="L38" s="88" t="s">
        <v>1404</v>
      </c>
      <c r="M38" s="63">
        <v>207</v>
      </c>
      <c r="N38" s="64" t="s">
        <v>176</v>
      </c>
      <c r="O38" s="66">
        <v>250000000</v>
      </c>
      <c r="P38" s="160"/>
      <c r="Q38" s="160"/>
      <c r="R38" s="160"/>
      <c r="S38" s="160"/>
      <c r="T38" s="160"/>
      <c r="U38" s="147" t="s">
        <v>36</v>
      </c>
      <c r="V38" s="147" t="s">
        <v>36</v>
      </c>
      <c r="W38" s="147" t="s">
        <v>36</v>
      </c>
      <c r="X38" s="147" t="s">
        <v>36</v>
      </c>
      <c r="Y38" s="147" t="s">
        <v>36</v>
      </c>
      <c r="Z38" s="147" t="s">
        <v>36</v>
      </c>
      <c r="AA38" s="148"/>
      <c r="AB38" s="160"/>
      <c r="AC38" s="160"/>
      <c r="AD38" s="160"/>
      <c r="AE38" s="150"/>
      <c r="AF38" s="151" t="s">
        <v>36</v>
      </c>
      <c r="AG38" s="152" t="s">
        <v>36</v>
      </c>
      <c r="AH38" s="160"/>
      <c r="AI38" s="160"/>
      <c r="AJ38" s="159"/>
      <c r="AK38" s="159"/>
      <c r="AL38" s="159"/>
      <c r="AM38" s="159"/>
      <c r="AN38" s="159"/>
    </row>
    <row r="39" spans="1:40" ht="60" x14ac:dyDescent="0.2">
      <c r="A39" s="85">
        <v>8</v>
      </c>
      <c r="B39" s="139" t="s">
        <v>64</v>
      </c>
      <c r="C39" s="170" t="s">
        <v>1361</v>
      </c>
      <c r="D39" s="67" t="s">
        <v>170</v>
      </c>
      <c r="E39" s="65" t="s">
        <v>171</v>
      </c>
      <c r="F39" s="86" t="s">
        <v>1382</v>
      </c>
      <c r="G39" s="63">
        <v>413</v>
      </c>
      <c r="H39" s="64" t="s">
        <v>177</v>
      </c>
      <c r="I39" s="64" t="str">
        <f t="shared" si="0"/>
        <v>81</v>
      </c>
      <c r="J39" s="63">
        <v>1</v>
      </c>
      <c r="K39" s="64" t="s">
        <v>114</v>
      </c>
      <c r="L39" s="88" t="s">
        <v>1405</v>
      </c>
      <c r="M39" s="63">
        <v>118</v>
      </c>
      <c r="N39" s="64" t="s">
        <v>178</v>
      </c>
      <c r="O39" s="66">
        <v>218456790</v>
      </c>
      <c r="P39" s="160"/>
      <c r="Q39" s="160"/>
      <c r="R39" s="160"/>
      <c r="S39" s="160"/>
      <c r="T39" s="160"/>
      <c r="U39" s="147" t="s">
        <v>36</v>
      </c>
      <c r="V39" s="147" t="s">
        <v>36</v>
      </c>
      <c r="W39" s="147" t="s">
        <v>36</v>
      </c>
      <c r="X39" s="147" t="s">
        <v>36</v>
      </c>
      <c r="Y39" s="147" t="s">
        <v>36</v>
      </c>
      <c r="Z39" s="147" t="s">
        <v>36</v>
      </c>
      <c r="AA39" s="148"/>
      <c r="AB39" s="160"/>
      <c r="AC39" s="160"/>
      <c r="AD39" s="160"/>
      <c r="AE39" s="150"/>
      <c r="AF39" s="151" t="s">
        <v>36</v>
      </c>
      <c r="AG39" s="152" t="s">
        <v>36</v>
      </c>
      <c r="AH39" s="160"/>
      <c r="AI39" s="160"/>
      <c r="AJ39" s="159"/>
      <c r="AK39" s="159"/>
      <c r="AL39" s="159"/>
      <c r="AM39" s="159"/>
      <c r="AN39" s="159"/>
    </row>
    <row r="40" spans="1:40" ht="60" x14ac:dyDescent="0.2">
      <c r="A40" s="85">
        <v>8</v>
      </c>
      <c r="B40" s="139" t="s">
        <v>64</v>
      </c>
      <c r="C40" s="170" t="s">
        <v>1361</v>
      </c>
      <c r="D40" s="67" t="s">
        <v>170</v>
      </c>
      <c r="E40" s="65" t="s">
        <v>171</v>
      </c>
      <c r="F40" s="86" t="s">
        <v>1382</v>
      </c>
      <c r="G40" s="63">
        <v>413</v>
      </c>
      <c r="H40" s="64" t="s">
        <v>177</v>
      </c>
      <c r="I40" s="64" t="str">
        <f t="shared" si="0"/>
        <v>81</v>
      </c>
      <c r="J40" s="63">
        <v>1</v>
      </c>
      <c r="K40" s="64" t="s">
        <v>114</v>
      </c>
      <c r="L40" s="88" t="s">
        <v>1402</v>
      </c>
      <c r="M40" s="63">
        <v>208</v>
      </c>
      <c r="N40" s="64" t="s">
        <v>172</v>
      </c>
      <c r="O40" s="66">
        <v>297618024</v>
      </c>
      <c r="P40" s="160"/>
      <c r="Q40" s="160"/>
      <c r="R40" s="160"/>
      <c r="S40" s="160"/>
      <c r="T40" s="160"/>
      <c r="U40" s="147" t="s">
        <v>36</v>
      </c>
      <c r="V40" s="147" t="s">
        <v>36</v>
      </c>
      <c r="W40" s="147" t="s">
        <v>36</v>
      </c>
      <c r="X40" s="147" t="s">
        <v>36</v>
      </c>
      <c r="Y40" s="147" t="s">
        <v>36</v>
      </c>
      <c r="Z40" s="147" t="s">
        <v>36</v>
      </c>
      <c r="AA40" s="148"/>
      <c r="AB40" s="160"/>
      <c r="AC40" s="160"/>
      <c r="AD40" s="160"/>
      <c r="AE40" s="150"/>
      <c r="AF40" s="151" t="s">
        <v>36</v>
      </c>
      <c r="AG40" s="152" t="s">
        <v>36</v>
      </c>
      <c r="AH40" s="160"/>
      <c r="AI40" s="160"/>
      <c r="AJ40" s="159"/>
      <c r="AK40" s="159"/>
      <c r="AL40" s="159"/>
      <c r="AM40" s="159"/>
      <c r="AN40" s="159"/>
    </row>
    <row r="41" spans="1:40" ht="48" x14ac:dyDescent="0.2">
      <c r="A41" s="85">
        <v>9</v>
      </c>
      <c r="B41" s="139" t="s">
        <v>65</v>
      </c>
      <c r="C41" s="170" t="s">
        <v>1362</v>
      </c>
      <c r="D41" s="67" t="s">
        <v>168</v>
      </c>
      <c r="E41" s="65" t="s">
        <v>180</v>
      </c>
      <c r="F41" s="86" t="s">
        <v>1383</v>
      </c>
      <c r="G41" s="63">
        <v>300</v>
      </c>
      <c r="H41" s="64" t="s">
        <v>179</v>
      </c>
      <c r="I41" s="64" t="str">
        <f t="shared" si="0"/>
        <v>91</v>
      </c>
      <c r="J41" s="63">
        <v>1</v>
      </c>
      <c r="K41" s="64" t="s">
        <v>114</v>
      </c>
      <c r="L41" s="88" t="s">
        <v>1406</v>
      </c>
      <c r="M41" s="63">
        <v>101</v>
      </c>
      <c r="N41" s="64" t="s">
        <v>134</v>
      </c>
      <c r="O41" s="66">
        <v>6283203</v>
      </c>
      <c r="P41" s="160"/>
      <c r="Q41" s="160"/>
      <c r="R41" s="160"/>
      <c r="S41" s="160"/>
      <c r="T41" s="160"/>
      <c r="U41" s="147" t="s">
        <v>36</v>
      </c>
      <c r="V41" s="147" t="s">
        <v>36</v>
      </c>
      <c r="W41" s="147" t="s">
        <v>36</v>
      </c>
      <c r="X41" s="147" t="s">
        <v>36</v>
      </c>
      <c r="Y41" s="147" t="s">
        <v>36</v>
      </c>
      <c r="Z41" s="147" t="s">
        <v>36</v>
      </c>
      <c r="AA41" s="148"/>
      <c r="AB41" s="160"/>
      <c r="AC41" s="160"/>
      <c r="AD41" s="160"/>
      <c r="AE41" s="150"/>
      <c r="AF41" s="151" t="s">
        <v>36</v>
      </c>
      <c r="AG41" s="152" t="s">
        <v>36</v>
      </c>
      <c r="AH41" s="160"/>
      <c r="AI41" s="160"/>
      <c r="AJ41" s="159"/>
      <c r="AK41" s="159"/>
      <c r="AL41" s="159"/>
      <c r="AM41" s="159"/>
      <c r="AN41" s="159"/>
    </row>
    <row r="42" spans="1:40" ht="60" x14ac:dyDescent="0.2">
      <c r="A42" s="63">
        <v>10</v>
      </c>
      <c r="B42" s="139" t="s">
        <v>66</v>
      </c>
      <c r="C42" s="171" t="s">
        <v>1349</v>
      </c>
      <c r="D42" s="67" t="s">
        <v>152</v>
      </c>
      <c r="E42" s="65" t="s">
        <v>153</v>
      </c>
      <c r="F42" s="86" t="str">
        <f t="shared" ref="F42:F76" si="1">_xlfn.CONCAT(A42,G42)</f>
        <v>10710</v>
      </c>
      <c r="G42" s="63">
        <v>710</v>
      </c>
      <c r="H42" s="64" t="s">
        <v>158</v>
      </c>
      <c r="I42" s="64" t="str">
        <f t="shared" si="0"/>
        <v>101</v>
      </c>
      <c r="J42" s="63">
        <v>1</v>
      </c>
      <c r="K42" s="64" t="s">
        <v>114</v>
      </c>
      <c r="L42" s="64" t="str">
        <f t="shared" ref="L42:L76" si="2">_xlfn.CONCAT(A42,M42)</f>
        <v>10324</v>
      </c>
      <c r="M42" s="63">
        <v>324</v>
      </c>
      <c r="N42" s="64" t="s">
        <v>115</v>
      </c>
      <c r="O42" s="66">
        <v>4000000</v>
      </c>
      <c r="P42" s="160"/>
      <c r="Q42" s="160"/>
      <c r="R42" s="160"/>
      <c r="S42" s="160"/>
      <c r="T42" s="160"/>
      <c r="U42" s="147" t="s">
        <v>36</v>
      </c>
      <c r="V42" s="147" t="s">
        <v>36</v>
      </c>
      <c r="W42" s="147" t="s">
        <v>36</v>
      </c>
      <c r="X42" s="147" t="s">
        <v>36</v>
      </c>
      <c r="Y42" s="147" t="s">
        <v>36</v>
      </c>
      <c r="Z42" s="147" t="s">
        <v>36</v>
      </c>
      <c r="AA42" s="148"/>
      <c r="AB42" s="160"/>
      <c r="AC42" s="160"/>
      <c r="AD42" s="160"/>
      <c r="AE42" s="150"/>
      <c r="AF42" s="151" t="s">
        <v>36</v>
      </c>
      <c r="AG42" s="152" t="s">
        <v>36</v>
      </c>
      <c r="AH42" s="160"/>
      <c r="AI42" s="160"/>
      <c r="AJ42" s="159"/>
      <c r="AK42" s="159"/>
      <c r="AL42" s="159"/>
      <c r="AM42" s="159"/>
      <c r="AN42" s="159"/>
    </row>
    <row r="43" spans="1:40" ht="72" x14ac:dyDescent="0.2">
      <c r="A43" s="63">
        <v>10</v>
      </c>
      <c r="B43" s="139" t="s">
        <v>66</v>
      </c>
      <c r="C43" s="171" t="str">
        <f t="shared" ref="C43:C106" si="3">_xlfn.CONCAT(A43,D43)</f>
        <v>10S020</v>
      </c>
      <c r="D43" s="67" t="s">
        <v>183</v>
      </c>
      <c r="E43" s="65" t="s">
        <v>184</v>
      </c>
      <c r="F43" s="86" t="str">
        <f t="shared" si="1"/>
        <v>10E00</v>
      </c>
      <c r="G43" s="63" t="s">
        <v>181</v>
      </c>
      <c r="H43" s="64" t="s">
        <v>182</v>
      </c>
      <c r="I43" s="64" t="str">
        <f t="shared" si="0"/>
        <v>103</v>
      </c>
      <c r="J43" s="63">
        <v>3</v>
      </c>
      <c r="K43" s="64" t="s">
        <v>123</v>
      </c>
      <c r="L43" s="64" t="str">
        <f t="shared" si="2"/>
        <v>10601</v>
      </c>
      <c r="M43" s="63">
        <v>601</v>
      </c>
      <c r="N43" s="64" t="s">
        <v>185</v>
      </c>
      <c r="O43" s="66">
        <v>330000000</v>
      </c>
      <c r="P43" s="160"/>
      <c r="Q43" s="160"/>
      <c r="R43" s="160"/>
      <c r="S43" s="160"/>
      <c r="T43" s="160"/>
      <c r="U43" s="147" t="s">
        <v>36</v>
      </c>
      <c r="V43" s="147" t="s">
        <v>36</v>
      </c>
      <c r="W43" s="147" t="s">
        <v>36</v>
      </c>
      <c r="X43" s="147" t="s">
        <v>36</v>
      </c>
      <c r="Y43" s="147" t="s">
        <v>36</v>
      </c>
      <c r="Z43" s="147" t="s">
        <v>36</v>
      </c>
      <c r="AA43" s="148"/>
      <c r="AB43" s="160"/>
      <c r="AC43" s="160"/>
      <c r="AD43" s="160"/>
      <c r="AE43" s="150"/>
      <c r="AF43" s="151" t="s">
        <v>36</v>
      </c>
      <c r="AG43" s="152" t="s">
        <v>36</v>
      </c>
      <c r="AH43" s="160"/>
      <c r="AI43" s="160"/>
      <c r="AJ43" s="159"/>
      <c r="AK43" s="159"/>
      <c r="AL43" s="159"/>
      <c r="AM43" s="159"/>
      <c r="AN43" s="159"/>
    </row>
    <row r="44" spans="1:40" ht="60" x14ac:dyDescent="0.2">
      <c r="A44" s="63">
        <v>11</v>
      </c>
      <c r="B44" s="139" t="s">
        <v>67</v>
      </c>
      <c r="C44" s="171" t="str">
        <f t="shared" si="3"/>
        <v>11E010</v>
      </c>
      <c r="D44" s="67" t="s">
        <v>207</v>
      </c>
      <c r="E44" s="65" t="s">
        <v>208</v>
      </c>
      <c r="F44" s="86" t="str">
        <f t="shared" si="1"/>
        <v>11A3Q</v>
      </c>
      <c r="G44" s="63" t="s">
        <v>205</v>
      </c>
      <c r="H44" s="64" t="s">
        <v>206</v>
      </c>
      <c r="I44" s="64" t="str">
        <f t="shared" si="0"/>
        <v>112</v>
      </c>
      <c r="J44" s="63">
        <v>2</v>
      </c>
      <c r="K44" s="64" t="s">
        <v>116</v>
      </c>
      <c r="L44" s="64" t="str">
        <f t="shared" si="2"/>
        <v>11455</v>
      </c>
      <c r="M44" s="63">
        <v>455</v>
      </c>
      <c r="N44" s="64" t="s">
        <v>949</v>
      </c>
      <c r="O44" s="66">
        <v>158301770</v>
      </c>
      <c r="P44" s="160"/>
      <c r="Q44" s="160"/>
      <c r="R44" s="160"/>
      <c r="S44" s="160"/>
      <c r="T44" s="160"/>
      <c r="U44" s="147" t="s">
        <v>36</v>
      </c>
      <c r="V44" s="147" t="s">
        <v>36</v>
      </c>
      <c r="W44" s="147" t="s">
        <v>36</v>
      </c>
      <c r="X44" s="147" t="s">
        <v>36</v>
      </c>
      <c r="Y44" s="147" t="s">
        <v>36</v>
      </c>
      <c r="Z44" s="147" t="s">
        <v>36</v>
      </c>
      <c r="AA44" s="148"/>
      <c r="AB44" s="160"/>
      <c r="AC44" s="160"/>
      <c r="AD44" s="160"/>
      <c r="AE44" s="150"/>
      <c r="AF44" s="151" t="s">
        <v>36</v>
      </c>
      <c r="AG44" s="152" t="s">
        <v>36</v>
      </c>
      <c r="AH44" s="160"/>
      <c r="AI44" s="160"/>
      <c r="AJ44" s="159"/>
      <c r="AK44" s="159"/>
      <c r="AL44" s="159"/>
      <c r="AM44" s="159"/>
      <c r="AN44" s="159"/>
    </row>
    <row r="45" spans="1:40" ht="60" x14ac:dyDescent="0.2">
      <c r="A45" s="63">
        <v>11</v>
      </c>
      <c r="B45" s="139" t="s">
        <v>67</v>
      </c>
      <c r="C45" s="171" t="str">
        <f t="shared" si="3"/>
        <v>11E010</v>
      </c>
      <c r="D45" s="67" t="s">
        <v>207</v>
      </c>
      <c r="E45" s="65" t="s">
        <v>208</v>
      </c>
      <c r="F45" s="86" t="str">
        <f t="shared" si="1"/>
        <v>11B00</v>
      </c>
      <c r="G45" s="63" t="s">
        <v>209</v>
      </c>
      <c r="H45" s="64" t="s">
        <v>210</v>
      </c>
      <c r="I45" s="64" t="str">
        <f t="shared" si="0"/>
        <v>111</v>
      </c>
      <c r="J45" s="63">
        <v>1</v>
      </c>
      <c r="K45" s="64" t="s">
        <v>114</v>
      </c>
      <c r="L45" s="64" t="str">
        <f t="shared" si="2"/>
        <v>11289</v>
      </c>
      <c r="M45" s="63">
        <v>289</v>
      </c>
      <c r="N45" s="64" t="s">
        <v>211</v>
      </c>
      <c r="O45" s="66">
        <v>1710086.6048243232</v>
      </c>
      <c r="P45" s="160"/>
      <c r="Q45" s="160"/>
      <c r="R45" s="160"/>
      <c r="S45" s="160"/>
      <c r="T45" s="160"/>
      <c r="U45" s="147" t="s">
        <v>36</v>
      </c>
      <c r="V45" s="147" t="s">
        <v>36</v>
      </c>
      <c r="W45" s="147" t="s">
        <v>36</v>
      </c>
      <c r="X45" s="147" t="s">
        <v>36</v>
      </c>
      <c r="Y45" s="147" t="s">
        <v>36</v>
      </c>
      <c r="Z45" s="147" t="s">
        <v>36</v>
      </c>
      <c r="AA45" s="148"/>
      <c r="AB45" s="160"/>
      <c r="AC45" s="160"/>
      <c r="AD45" s="160"/>
      <c r="AE45" s="150"/>
      <c r="AF45" s="151" t="s">
        <v>36</v>
      </c>
      <c r="AG45" s="152" t="s">
        <v>36</v>
      </c>
      <c r="AH45" s="160"/>
      <c r="AI45" s="160"/>
      <c r="AJ45" s="159"/>
      <c r="AK45" s="159"/>
      <c r="AL45" s="159"/>
      <c r="AM45" s="159"/>
      <c r="AN45" s="159"/>
    </row>
    <row r="46" spans="1:40" ht="48" x14ac:dyDescent="0.2">
      <c r="A46" s="63">
        <v>11</v>
      </c>
      <c r="B46" s="139" t="s">
        <v>67</v>
      </c>
      <c r="C46" s="171" t="str">
        <f t="shared" si="3"/>
        <v>11E032</v>
      </c>
      <c r="D46" s="67" t="s">
        <v>186</v>
      </c>
      <c r="E46" s="65" t="s">
        <v>187</v>
      </c>
      <c r="F46" s="86" t="str">
        <f t="shared" si="1"/>
        <v>11200</v>
      </c>
      <c r="G46" s="63">
        <v>200</v>
      </c>
      <c r="H46" s="64" t="s">
        <v>950</v>
      </c>
      <c r="I46" s="64" t="str">
        <f t="shared" si="0"/>
        <v>111</v>
      </c>
      <c r="J46" s="63">
        <v>1</v>
      </c>
      <c r="K46" s="64" t="s">
        <v>114</v>
      </c>
      <c r="L46" s="64" t="str">
        <f t="shared" si="2"/>
        <v>11224</v>
      </c>
      <c r="M46" s="63">
        <v>224</v>
      </c>
      <c r="N46" s="64" t="s">
        <v>893</v>
      </c>
      <c r="O46" s="66">
        <v>1490666</v>
      </c>
      <c r="P46" s="160"/>
      <c r="Q46" s="160"/>
      <c r="R46" s="160"/>
      <c r="S46" s="160"/>
      <c r="T46" s="160"/>
      <c r="U46" s="147" t="s">
        <v>36</v>
      </c>
      <c r="V46" s="147" t="s">
        <v>36</v>
      </c>
      <c r="W46" s="147" t="s">
        <v>36</v>
      </c>
      <c r="X46" s="147" t="s">
        <v>36</v>
      </c>
      <c r="Y46" s="147" t="s">
        <v>36</v>
      </c>
      <c r="Z46" s="147" t="s">
        <v>36</v>
      </c>
      <c r="AA46" s="148"/>
      <c r="AB46" s="160"/>
      <c r="AC46" s="160"/>
      <c r="AD46" s="160"/>
      <c r="AE46" s="150"/>
      <c r="AF46" s="151" t="s">
        <v>36</v>
      </c>
      <c r="AG46" s="152" t="s">
        <v>36</v>
      </c>
      <c r="AH46" s="160"/>
      <c r="AI46" s="160"/>
      <c r="AJ46" s="159"/>
      <c r="AK46" s="159"/>
      <c r="AL46" s="159"/>
      <c r="AM46" s="159"/>
      <c r="AN46" s="159"/>
    </row>
    <row r="47" spans="1:40" ht="48" x14ac:dyDescent="0.2">
      <c r="A47" s="63">
        <v>11</v>
      </c>
      <c r="B47" s="139" t="s">
        <v>67</v>
      </c>
      <c r="C47" s="171" t="str">
        <f t="shared" si="3"/>
        <v>11E032</v>
      </c>
      <c r="D47" s="67" t="s">
        <v>186</v>
      </c>
      <c r="E47" s="65" t="s">
        <v>187</v>
      </c>
      <c r="F47" s="86" t="str">
        <f t="shared" si="1"/>
        <v>11700</v>
      </c>
      <c r="G47" s="63">
        <v>700</v>
      </c>
      <c r="H47" s="64" t="s">
        <v>396</v>
      </c>
      <c r="I47" s="64" t="str">
        <f t="shared" si="0"/>
        <v>111</v>
      </c>
      <c r="J47" s="63">
        <v>1</v>
      </c>
      <c r="K47" s="64" t="s">
        <v>114</v>
      </c>
      <c r="L47" s="64" t="str">
        <f t="shared" si="2"/>
        <v>11224</v>
      </c>
      <c r="M47" s="63">
        <v>224</v>
      </c>
      <c r="N47" s="64" t="s">
        <v>893</v>
      </c>
      <c r="O47" s="66">
        <v>8488459</v>
      </c>
      <c r="P47" s="160"/>
      <c r="Q47" s="160"/>
      <c r="R47" s="160"/>
      <c r="S47" s="160"/>
      <c r="T47" s="160"/>
      <c r="U47" s="147" t="s">
        <v>36</v>
      </c>
      <c r="V47" s="147" t="s">
        <v>36</v>
      </c>
      <c r="W47" s="147" t="s">
        <v>36</v>
      </c>
      <c r="X47" s="147" t="s">
        <v>36</v>
      </c>
      <c r="Y47" s="147" t="s">
        <v>36</v>
      </c>
      <c r="Z47" s="147" t="s">
        <v>36</v>
      </c>
      <c r="AA47" s="148"/>
      <c r="AB47" s="160"/>
      <c r="AC47" s="160"/>
      <c r="AD47" s="160"/>
      <c r="AE47" s="150"/>
      <c r="AF47" s="151" t="s">
        <v>36</v>
      </c>
      <c r="AG47" s="152" t="s">
        <v>36</v>
      </c>
      <c r="AH47" s="160"/>
      <c r="AI47" s="160"/>
      <c r="AJ47" s="159"/>
      <c r="AK47" s="159"/>
      <c r="AL47" s="159"/>
      <c r="AM47" s="159"/>
      <c r="AN47" s="159"/>
    </row>
    <row r="48" spans="1:40" ht="48" x14ac:dyDescent="0.2">
      <c r="A48" s="63">
        <v>11</v>
      </c>
      <c r="B48" s="139" t="s">
        <v>67</v>
      </c>
      <c r="C48" s="171" t="str">
        <f t="shared" si="3"/>
        <v>11S243</v>
      </c>
      <c r="D48" s="67" t="s">
        <v>194</v>
      </c>
      <c r="E48" s="65" t="s">
        <v>195</v>
      </c>
      <c r="F48" s="86" t="str">
        <f t="shared" si="1"/>
        <v>11313</v>
      </c>
      <c r="G48" s="63">
        <v>313</v>
      </c>
      <c r="H48" s="64" t="s">
        <v>193</v>
      </c>
      <c r="I48" s="64" t="str">
        <f t="shared" si="0"/>
        <v>111</v>
      </c>
      <c r="J48" s="63">
        <v>1</v>
      </c>
      <c r="K48" s="64" t="s">
        <v>114</v>
      </c>
      <c r="L48" s="64" t="str">
        <f t="shared" si="2"/>
        <v>11293</v>
      </c>
      <c r="M48" s="63">
        <v>293</v>
      </c>
      <c r="N48" s="64" t="s">
        <v>196</v>
      </c>
      <c r="O48" s="66">
        <v>108592196</v>
      </c>
      <c r="P48" s="160"/>
      <c r="Q48" s="160"/>
      <c r="R48" s="160"/>
      <c r="S48" s="160"/>
      <c r="T48" s="160"/>
      <c r="U48" s="147" t="s">
        <v>36</v>
      </c>
      <c r="V48" s="147" t="s">
        <v>36</v>
      </c>
      <c r="W48" s="147" t="s">
        <v>36</v>
      </c>
      <c r="X48" s="147" t="s">
        <v>36</v>
      </c>
      <c r="Y48" s="147" t="s">
        <v>36</v>
      </c>
      <c r="Z48" s="147" t="s">
        <v>36</v>
      </c>
      <c r="AA48" s="148"/>
      <c r="AB48" s="160"/>
      <c r="AC48" s="160"/>
      <c r="AD48" s="160"/>
      <c r="AE48" s="150"/>
      <c r="AF48" s="151" t="s">
        <v>36</v>
      </c>
      <c r="AG48" s="152" t="s">
        <v>36</v>
      </c>
      <c r="AH48" s="160"/>
      <c r="AI48" s="160"/>
      <c r="AJ48" s="159"/>
      <c r="AK48" s="159"/>
      <c r="AL48" s="159"/>
      <c r="AM48" s="159"/>
      <c r="AN48" s="159"/>
    </row>
    <row r="49" spans="1:40" ht="48" x14ac:dyDescent="0.2">
      <c r="A49" s="63">
        <v>11</v>
      </c>
      <c r="B49" s="139" t="s">
        <v>67</v>
      </c>
      <c r="C49" s="171" t="str">
        <f t="shared" si="3"/>
        <v>11S243</v>
      </c>
      <c r="D49" s="67" t="s">
        <v>194</v>
      </c>
      <c r="E49" s="65" t="s">
        <v>195</v>
      </c>
      <c r="F49" s="86" t="str">
        <f t="shared" si="1"/>
        <v>11500</v>
      </c>
      <c r="G49" s="63">
        <v>500</v>
      </c>
      <c r="H49" s="64" t="s">
        <v>197</v>
      </c>
      <c r="I49" s="64" t="str">
        <f t="shared" si="0"/>
        <v>111</v>
      </c>
      <c r="J49" s="63">
        <v>1</v>
      </c>
      <c r="K49" s="64" t="s">
        <v>114</v>
      </c>
      <c r="L49" s="64" t="str">
        <f t="shared" si="2"/>
        <v>11127</v>
      </c>
      <c r="M49" s="63">
        <v>127</v>
      </c>
      <c r="N49" s="64" t="s">
        <v>198</v>
      </c>
      <c r="O49" s="66">
        <v>400623483.8959555</v>
      </c>
      <c r="P49" s="160"/>
      <c r="Q49" s="160"/>
      <c r="R49" s="160"/>
      <c r="S49" s="160"/>
      <c r="T49" s="160"/>
      <c r="U49" s="147" t="s">
        <v>36</v>
      </c>
      <c r="V49" s="147" t="s">
        <v>36</v>
      </c>
      <c r="W49" s="147" t="s">
        <v>36</v>
      </c>
      <c r="X49" s="147" t="s">
        <v>36</v>
      </c>
      <c r="Y49" s="147" t="s">
        <v>36</v>
      </c>
      <c r="Z49" s="147" t="s">
        <v>36</v>
      </c>
      <c r="AA49" s="148"/>
      <c r="AB49" s="160"/>
      <c r="AC49" s="160"/>
      <c r="AD49" s="160"/>
      <c r="AE49" s="150"/>
      <c r="AF49" s="151" t="s">
        <v>36</v>
      </c>
      <c r="AG49" s="152" t="s">
        <v>36</v>
      </c>
      <c r="AH49" s="160"/>
      <c r="AI49" s="160"/>
      <c r="AJ49" s="159"/>
      <c r="AK49" s="159"/>
      <c r="AL49" s="159"/>
      <c r="AM49" s="159"/>
      <c r="AN49" s="159"/>
    </row>
    <row r="50" spans="1:40" ht="48" x14ac:dyDescent="0.2">
      <c r="A50" s="63">
        <v>11</v>
      </c>
      <c r="B50" s="139" t="s">
        <v>67</v>
      </c>
      <c r="C50" s="171" t="str">
        <f t="shared" si="3"/>
        <v>11S243</v>
      </c>
      <c r="D50" s="67" t="s">
        <v>194</v>
      </c>
      <c r="E50" s="65" t="s">
        <v>195</v>
      </c>
      <c r="F50" s="86" t="str">
        <f t="shared" si="1"/>
        <v>11600</v>
      </c>
      <c r="G50" s="63">
        <v>600</v>
      </c>
      <c r="H50" s="64" t="s">
        <v>203</v>
      </c>
      <c r="I50" s="64" t="str">
        <f t="shared" si="0"/>
        <v>111</v>
      </c>
      <c r="J50" s="63">
        <v>1</v>
      </c>
      <c r="K50" s="64" t="s">
        <v>114</v>
      </c>
      <c r="L50" s="64" t="str">
        <f t="shared" si="2"/>
        <v>11288</v>
      </c>
      <c r="M50" s="63">
        <v>288</v>
      </c>
      <c r="N50" s="64" t="s">
        <v>204</v>
      </c>
      <c r="O50" s="66">
        <v>2239849791.610702</v>
      </c>
      <c r="P50" s="160"/>
      <c r="Q50" s="160"/>
      <c r="R50" s="160"/>
      <c r="S50" s="160"/>
      <c r="T50" s="160"/>
      <c r="U50" s="147" t="s">
        <v>36</v>
      </c>
      <c r="V50" s="147" t="s">
        <v>36</v>
      </c>
      <c r="W50" s="147" t="s">
        <v>36</v>
      </c>
      <c r="X50" s="147" t="s">
        <v>36</v>
      </c>
      <c r="Y50" s="147" t="s">
        <v>36</v>
      </c>
      <c r="Z50" s="147" t="s">
        <v>36</v>
      </c>
      <c r="AA50" s="148"/>
      <c r="AB50" s="160"/>
      <c r="AC50" s="160"/>
      <c r="AD50" s="160"/>
      <c r="AE50" s="150"/>
      <c r="AF50" s="151" t="s">
        <v>36</v>
      </c>
      <c r="AG50" s="152" t="s">
        <v>36</v>
      </c>
      <c r="AH50" s="160"/>
      <c r="AI50" s="160"/>
      <c r="AJ50" s="159"/>
      <c r="AK50" s="159"/>
      <c r="AL50" s="159"/>
      <c r="AM50" s="159"/>
      <c r="AN50" s="159"/>
    </row>
    <row r="51" spans="1:40" ht="48" x14ac:dyDescent="0.2">
      <c r="A51" s="63">
        <v>11</v>
      </c>
      <c r="B51" s="139" t="s">
        <v>67</v>
      </c>
      <c r="C51" s="171" t="str">
        <f t="shared" si="3"/>
        <v>11S243</v>
      </c>
      <c r="D51" s="67" t="s">
        <v>194</v>
      </c>
      <c r="E51" s="65" t="s">
        <v>195</v>
      </c>
      <c r="F51" s="86" t="str">
        <f t="shared" si="1"/>
        <v>11600</v>
      </c>
      <c r="G51" s="63">
        <v>600</v>
      </c>
      <c r="H51" s="64" t="s">
        <v>203</v>
      </c>
      <c r="I51" s="64" t="str">
        <f t="shared" si="0"/>
        <v>111</v>
      </c>
      <c r="J51" s="63">
        <v>1</v>
      </c>
      <c r="K51" s="64" t="s">
        <v>114</v>
      </c>
      <c r="L51" s="64" t="str">
        <f t="shared" si="2"/>
        <v>11293</v>
      </c>
      <c r="M51" s="63">
        <v>293</v>
      </c>
      <c r="N51" s="64" t="s">
        <v>196</v>
      </c>
      <c r="O51" s="66">
        <v>192558243.44762897</v>
      </c>
      <c r="P51" s="160"/>
      <c r="Q51" s="160"/>
      <c r="R51" s="160"/>
      <c r="S51" s="160"/>
      <c r="T51" s="160"/>
      <c r="U51" s="147" t="s">
        <v>36</v>
      </c>
      <c r="V51" s="147" t="s">
        <v>36</v>
      </c>
      <c r="W51" s="147" t="s">
        <v>36</v>
      </c>
      <c r="X51" s="147" t="s">
        <v>36</v>
      </c>
      <c r="Y51" s="147" t="s">
        <v>36</v>
      </c>
      <c r="Z51" s="147" t="s">
        <v>36</v>
      </c>
      <c r="AA51" s="148"/>
      <c r="AB51" s="160"/>
      <c r="AC51" s="160"/>
      <c r="AD51" s="160"/>
      <c r="AE51" s="150"/>
      <c r="AF51" s="151" t="s">
        <v>36</v>
      </c>
      <c r="AG51" s="152" t="s">
        <v>36</v>
      </c>
      <c r="AH51" s="160"/>
      <c r="AI51" s="160"/>
      <c r="AJ51" s="159"/>
      <c r="AK51" s="159"/>
      <c r="AL51" s="159"/>
      <c r="AM51" s="159"/>
      <c r="AN51" s="159"/>
    </row>
    <row r="52" spans="1:40" ht="60" x14ac:dyDescent="0.2">
      <c r="A52" s="63">
        <v>11</v>
      </c>
      <c r="B52" s="139" t="s">
        <v>67</v>
      </c>
      <c r="C52" s="171" t="str">
        <f t="shared" si="3"/>
        <v>11S244</v>
      </c>
      <c r="D52" s="67" t="s">
        <v>191</v>
      </c>
      <c r="E52" s="65" t="s">
        <v>192</v>
      </c>
      <c r="F52" s="86" t="str">
        <f t="shared" si="1"/>
        <v>11312</v>
      </c>
      <c r="G52" s="63">
        <v>312</v>
      </c>
      <c r="H52" s="64" t="s">
        <v>951</v>
      </c>
      <c r="I52" s="64" t="str">
        <f t="shared" si="0"/>
        <v>111</v>
      </c>
      <c r="J52" s="63">
        <v>1</v>
      </c>
      <c r="K52" s="64" t="s">
        <v>114</v>
      </c>
      <c r="L52" s="64" t="str">
        <f t="shared" si="2"/>
        <v>11294</v>
      </c>
      <c r="M52" s="63">
        <v>294</v>
      </c>
      <c r="N52" s="64" t="s">
        <v>190</v>
      </c>
      <c r="O52" s="66">
        <v>47970906</v>
      </c>
      <c r="P52" s="160"/>
      <c r="Q52" s="160"/>
      <c r="R52" s="160"/>
      <c r="S52" s="160"/>
      <c r="T52" s="160"/>
      <c r="U52" s="147" t="s">
        <v>36</v>
      </c>
      <c r="V52" s="147" t="s">
        <v>36</v>
      </c>
      <c r="W52" s="147" t="s">
        <v>36</v>
      </c>
      <c r="X52" s="147" t="s">
        <v>36</v>
      </c>
      <c r="Y52" s="147" t="s">
        <v>36</v>
      </c>
      <c r="Z52" s="147" t="s">
        <v>36</v>
      </c>
      <c r="AA52" s="148"/>
      <c r="AB52" s="160"/>
      <c r="AC52" s="160"/>
      <c r="AD52" s="160"/>
      <c r="AE52" s="150"/>
      <c r="AF52" s="151" t="s">
        <v>36</v>
      </c>
      <c r="AG52" s="152" t="s">
        <v>36</v>
      </c>
      <c r="AH52" s="160"/>
      <c r="AI52" s="160"/>
      <c r="AJ52" s="159"/>
      <c r="AK52" s="159"/>
      <c r="AL52" s="159"/>
      <c r="AM52" s="159"/>
      <c r="AN52" s="159"/>
    </row>
    <row r="53" spans="1:40" ht="60" x14ac:dyDescent="0.2">
      <c r="A53" s="63">
        <v>11</v>
      </c>
      <c r="B53" s="139" t="s">
        <v>67</v>
      </c>
      <c r="C53" s="171" t="str">
        <f t="shared" si="3"/>
        <v>11S244</v>
      </c>
      <c r="D53" s="67" t="s">
        <v>191</v>
      </c>
      <c r="E53" s="65" t="s">
        <v>192</v>
      </c>
      <c r="F53" s="86" t="str">
        <f t="shared" si="1"/>
        <v>11313</v>
      </c>
      <c r="G53" s="63">
        <v>313</v>
      </c>
      <c r="H53" s="64" t="s">
        <v>193</v>
      </c>
      <c r="I53" s="64" t="str">
        <f t="shared" si="0"/>
        <v>111</v>
      </c>
      <c r="J53" s="63">
        <v>1</v>
      </c>
      <c r="K53" s="64" t="s">
        <v>114</v>
      </c>
      <c r="L53" s="64" t="str">
        <f t="shared" si="2"/>
        <v>11294</v>
      </c>
      <c r="M53" s="63">
        <v>294</v>
      </c>
      <c r="N53" s="64" t="s">
        <v>190</v>
      </c>
      <c r="O53" s="66">
        <v>227469303</v>
      </c>
      <c r="P53" s="160"/>
      <c r="Q53" s="160"/>
      <c r="R53" s="160"/>
      <c r="S53" s="160"/>
      <c r="T53" s="160"/>
      <c r="U53" s="147" t="s">
        <v>36</v>
      </c>
      <c r="V53" s="147" t="s">
        <v>36</v>
      </c>
      <c r="W53" s="147" t="s">
        <v>36</v>
      </c>
      <c r="X53" s="147" t="s">
        <v>36</v>
      </c>
      <c r="Y53" s="147" t="s">
        <v>36</v>
      </c>
      <c r="Z53" s="147" t="s">
        <v>36</v>
      </c>
      <c r="AA53" s="148"/>
      <c r="AB53" s="160"/>
      <c r="AC53" s="160"/>
      <c r="AD53" s="160"/>
      <c r="AE53" s="150"/>
      <c r="AF53" s="151" t="s">
        <v>36</v>
      </c>
      <c r="AG53" s="152" t="s">
        <v>36</v>
      </c>
      <c r="AH53" s="160"/>
      <c r="AI53" s="160"/>
      <c r="AJ53" s="159"/>
      <c r="AK53" s="159"/>
      <c r="AL53" s="159"/>
      <c r="AM53" s="159"/>
      <c r="AN53" s="159"/>
    </row>
    <row r="54" spans="1:40" ht="72" x14ac:dyDescent="0.2">
      <c r="A54" s="63">
        <v>11</v>
      </c>
      <c r="B54" s="139" t="s">
        <v>67</v>
      </c>
      <c r="C54" s="171" t="str">
        <f t="shared" si="3"/>
        <v>11S247</v>
      </c>
      <c r="D54" s="67" t="s">
        <v>215</v>
      </c>
      <c r="E54" s="65" t="s">
        <v>216</v>
      </c>
      <c r="F54" s="86" t="str">
        <f t="shared" si="1"/>
        <v>11L00</v>
      </c>
      <c r="G54" s="63" t="s">
        <v>213</v>
      </c>
      <c r="H54" s="64" t="s">
        <v>214</v>
      </c>
      <c r="I54" s="64" t="str">
        <f t="shared" si="0"/>
        <v>111</v>
      </c>
      <c r="J54" s="63">
        <v>1</v>
      </c>
      <c r="K54" s="64" t="s">
        <v>114</v>
      </c>
      <c r="L54" s="64" t="str">
        <f t="shared" si="2"/>
        <v>11296</v>
      </c>
      <c r="M54" s="63">
        <v>296</v>
      </c>
      <c r="N54" s="64" t="s">
        <v>952</v>
      </c>
      <c r="O54" s="66">
        <v>10000001.520167319</v>
      </c>
      <c r="P54" s="160"/>
      <c r="Q54" s="160"/>
      <c r="R54" s="160"/>
      <c r="S54" s="160"/>
      <c r="T54" s="160"/>
      <c r="U54" s="147" t="s">
        <v>36</v>
      </c>
      <c r="V54" s="147" t="s">
        <v>36</v>
      </c>
      <c r="W54" s="147" t="s">
        <v>36</v>
      </c>
      <c r="X54" s="147" t="s">
        <v>36</v>
      </c>
      <c r="Y54" s="147" t="s">
        <v>36</v>
      </c>
      <c r="Z54" s="147" t="s">
        <v>36</v>
      </c>
      <c r="AA54" s="148"/>
      <c r="AB54" s="160"/>
      <c r="AC54" s="160"/>
      <c r="AD54" s="160"/>
      <c r="AE54" s="150"/>
      <c r="AF54" s="151" t="s">
        <v>36</v>
      </c>
      <c r="AG54" s="152" t="s">
        <v>36</v>
      </c>
      <c r="AH54" s="160"/>
      <c r="AI54" s="160"/>
      <c r="AJ54" s="159"/>
      <c r="AK54" s="159"/>
      <c r="AL54" s="159"/>
      <c r="AM54" s="159"/>
      <c r="AN54" s="159"/>
    </row>
    <row r="55" spans="1:40" ht="48" x14ac:dyDescent="0.2">
      <c r="A55" s="63">
        <v>11</v>
      </c>
      <c r="B55" s="139" t="s">
        <v>67</v>
      </c>
      <c r="C55" s="171" t="str">
        <f t="shared" si="3"/>
        <v>11S267</v>
      </c>
      <c r="D55" s="67" t="s">
        <v>200</v>
      </c>
      <c r="E55" s="65" t="s">
        <v>201</v>
      </c>
      <c r="F55" s="86" t="str">
        <f t="shared" si="1"/>
        <v>11511</v>
      </c>
      <c r="G55" s="63">
        <v>511</v>
      </c>
      <c r="H55" s="64" t="s">
        <v>199</v>
      </c>
      <c r="I55" s="64" t="str">
        <f t="shared" si="0"/>
        <v>111</v>
      </c>
      <c r="J55" s="63">
        <v>1</v>
      </c>
      <c r="K55" s="64" t="s">
        <v>114</v>
      </c>
      <c r="L55" s="64" t="str">
        <f t="shared" si="2"/>
        <v>11291</v>
      </c>
      <c r="M55" s="63">
        <v>291</v>
      </c>
      <c r="N55" s="64" t="s">
        <v>202</v>
      </c>
      <c r="O55" s="66">
        <v>47392950.299622834</v>
      </c>
      <c r="P55" s="160"/>
      <c r="Q55" s="160"/>
      <c r="R55" s="160"/>
      <c r="S55" s="160"/>
      <c r="T55" s="160"/>
      <c r="U55" s="147" t="s">
        <v>36</v>
      </c>
      <c r="V55" s="147" t="s">
        <v>36</v>
      </c>
      <c r="W55" s="147" t="s">
        <v>36</v>
      </c>
      <c r="X55" s="147" t="s">
        <v>36</v>
      </c>
      <c r="Y55" s="147" t="s">
        <v>36</v>
      </c>
      <c r="Z55" s="147" t="s">
        <v>36</v>
      </c>
      <c r="AA55" s="148"/>
      <c r="AB55" s="160"/>
      <c r="AC55" s="160"/>
      <c r="AD55" s="160"/>
      <c r="AE55" s="150"/>
      <c r="AF55" s="151" t="s">
        <v>36</v>
      </c>
      <c r="AG55" s="152" t="s">
        <v>36</v>
      </c>
      <c r="AH55" s="160"/>
      <c r="AI55" s="160"/>
      <c r="AJ55" s="159"/>
      <c r="AK55" s="159"/>
      <c r="AL55" s="159"/>
      <c r="AM55" s="159"/>
      <c r="AN55" s="159"/>
    </row>
    <row r="56" spans="1:40" ht="60" x14ac:dyDescent="0.2">
      <c r="A56" s="63">
        <v>11</v>
      </c>
      <c r="B56" s="139" t="s">
        <v>67</v>
      </c>
      <c r="C56" s="171" t="str">
        <f t="shared" si="3"/>
        <v>11S271</v>
      </c>
      <c r="D56" s="67" t="s">
        <v>188</v>
      </c>
      <c r="E56" s="65" t="s">
        <v>189</v>
      </c>
      <c r="F56" s="86" t="str">
        <f t="shared" si="1"/>
        <v>11310</v>
      </c>
      <c r="G56" s="63">
        <v>310</v>
      </c>
      <c r="H56" s="64" t="s">
        <v>953</v>
      </c>
      <c r="I56" s="64" t="str">
        <f t="shared" si="0"/>
        <v>111</v>
      </c>
      <c r="J56" s="63">
        <v>1</v>
      </c>
      <c r="K56" s="64" t="s">
        <v>114</v>
      </c>
      <c r="L56" s="64" t="str">
        <f t="shared" si="2"/>
        <v>11294</v>
      </c>
      <c r="M56" s="63">
        <v>294</v>
      </c>
      <c r="N56" s="64" t="s">
        <v>190</v>
      </c>
      <c r="O56" s="66">
        <v>260529150</v>
      </c>
      <c r="P56" s="160"/>
      <c r="Q56" s="160"/>
      <c r="R56" s="160"/>
      <c r="S56" s="160"/>
      <c r="T56" s="160"/>
      <c r="U56" s="147" t="s">
        <v>36</v>
      </c>
      <c r="V56" s="147" t="s">
        <v>36</v>
      </c>
      <c r="W56" s="147" t="s">
        <v>36</v>
      </c>
      <c r="X56" s="147" t="s">
        <v>36</v>
      </c>
      <c r="Y56" s="147" t="s">
        <v>36</v>
      </c>
      <c r="Z56" s="147" t="s">
        <v>36</v>
      </c>
      <c r="AA56" s="148"/>
      <c r="AB56" s="160"/>
      <c r="AC56" s="160"/>
      <c r="AD56" s="160"/>
      <c r="AE56" s="150"/>
      <c r="AF56" s="151" t="s">
        <v>36</v>
      </c>
      <c r="AG56" s="152" t="s">
        <v>36</v>
      </c>
      <c r="AH56" s="160"/>
      <c r="AI56" s="160"/>
      <c r="AJ56" s="159"/>
      <c r="AK56" s="159"/>
      <c r="AL56" s="159"/>
      <c r="AM56" s="159"/>
      <c r="AN56" s="159"/>
    </row>
    <row r="57" spans="1:40" ht="48" x14ac:dyDescent="0.2">
      <c r="A57" s="63">
        <v>12</v>
      </c>
      <c r="B57" s="139" t="s">
        <v>68</v>
      </c>
      <c r="C57" s="171" t="str">
        <f t="shared" si="3"/>
        <v>12E010</v>
      </c>
      <c r="D57" s="67" t="s">
        <v>207</v>
      </c>
      <c r="E57" s="65" t="s">
        <v>218</v>
      </c>
      <c r="F57" s="86" t="str">
        <f t="shared" si="1"/>
        <v>12160</v>
      </c>
      <c r="G57" s="63">
        <v>160</v>
      </c>
      <c r="H57" s="64" t="s">
        <v>217</v>
      </c>
      <c r="I57" s="64" t="str">
        <f t="shared" si="0"/>
        <v>121</v>
      </c>
      <c r="J57" s="63">
        <v>1</v>
      </c>
      <c r="K57" s="64" t="s">
        <v>114</v>
      </c>
      <c r="L57" s="64" t="str">
        <f t="shared" si="2"/>
        <v>12133</v>
      </c>
      <c r="M57" s="63">
        <v>133</v>
      </c>
      <c r="N57" s="64" t="s">
        <v>954</v>
      </c>
      <c r="O57" s="66">
        <v>997256.97448650002</v>
      </c>
      <c r="P57" s="160"/>
      <c r="Q57" s="160"/>
      <c r="R57" s="160"/>
      <c r="S57" s="160"/>
      <c r="T57" s="160"/>
      <c r="U57" s="147" t="s">
        <v>36</v>
      </c>
      <c r="V57" s="147" t="s">
        <v>36</v>
      </c>
      <c r="W57" s="147" t="s">
        <v>36</v>
      </c>
      <c r="X57" s="147" t="s">
        <v>36</v>
      </c>
      <c r="Y57" s="147" t="s">
        <v>36</v>
      </c>
      <c r="Z57" s="147" t="s">
        <v>36</v>
      </c>
      <c r="AA57" s="148"/>
      <c r="AB57" s="160"/>
      <c r="AC57" s="160"/>
      <c r="AD57" s="160"/>
      <c r="AE57" s="150"/>
      <c r="AF57" s="151" t="s">
        <v>36</v>
      </c>
      <c r="AG57" s="152" t="s">
        <v>36</v>
      </c>
      <c r="AH57" s="160"/>
      <c r="AI57" s="160"/>
      <c r="AJ57" s="159"/>
      <c r="AK57" s="159"/>
      <c r="AL57" s="159"/>
      <c r="AM57" s="159"/>
      <c r="AN57" s="159"/>
    </row>
    <row r="58" spans="1:40" ht="48" x14ac:dyDescent="0.2">
      <c r="A58" s="63">
        <v>12</v>
      </c>
      <c r="B58" s="139" t="s">
        <v>68</v>
      </c>
      <c r="C58" s="171" t="str">
        <f t="shared" si="3"/>
        <v>12E010</v>
      </c>
      <c r="D58" s="67" t="s">
        <v>207</v>
      </c>
      <c r="E58" s="65" t="s">
        <v>218</v>
      </c>
      <c r="F58" s="86" t="str">
        <f t="shared" si="1"/>
        <v>12NBV</v>
      </c>
      <c r="G58" s="63" t="s">
        <v>247</v>
      </c>
      <c r="H58" s="64" t="s">
        <v>248</v>
      </c>
      <c r="I58" s="64" t="str">
        <f t="shared" si="0"/>
        <v>121</v>
      </c>
      <c r="J58" s="63">
        <v>1</v>
      </c>
      <c r="K58" s="64" t="s">
        <v>114</v>
      </c>
      <c r="L58" s="64" t="str">
        <f t="shared" si="2"/>
        <v>12221</v>
      </c>
      <c r="M58" s="63">
        <v>221</v>
      </c>
      <c r="N58" s="64" t="s">
        <v>249</v>
      </c>
      <c r="O58" s="66">
        <v>15065877.549681</v>
      </c>
      <c r="P58" s="160"/>
      <c r="Q58" s="160"/>
      <c r="R58" s="160"/>
      <c r="S58" s="160"/>
      <c r="T58" s="160"/>
      <c r="U58" s="147" t="s">
        <v>36</v>
      </c>
      <c r="V58" s="147" t="s">
        <v>36</v>
      </c>
      <c r="W58" s="147" t="s">
        <v>36</v>
      </c>
      <c r="X58" s="147" t="s">
        <v>36</v>
      </c>
      <c r="Y58" s="147" t="s">
        <v>36</v>
      </c>
      <c r="Z58" s="147" t="s">
        <v>36</v>
      </c>
      <c r="AA58" s="148"/>
      <c r="AB58" s="160"/>
      <c r="AC58" s="160"/>
      <c r="AD58" s="160"/>
      <c r="AE58" s="150"/>
      <c r="AF58" s="151" t="s">
        <v>36</v>
      </c>
      <c r="AG58" s="152" t="s">
        <v>36</v>
      </c>
      <c r="AH58" s="160"/>
      <c r="AI58" s="160"/>
      <c r="AJ58" s="159"/>
      <c r="AK58" s="159"/>
      <c r="AL58" s="159"/>
      <c r="AM58" s="159"/>
      <c r="AN58" s="159"/>
    </row>
    <row r="59" spans="1:40" ht="48" x14ac:dyDescent="0.2">
      <c r="A59" s="63">
        <v>12</v>
      </c>
      <c r="B59" s="139" t="s">
        <v>68</v>
      </c>
      <c r="C59" s="171" t="str">
        <f t="shared" si="3"/>
        <v>12E010</v>
      </c>
      <c r="D59" s="67" t="s">
        <v>207</v>
      </c>
      <c r="E59" s="65" t="s">
        <v>218</v>
      </c>
      <c r="F59" s="86" t="str">
        <f t="shared" si="1"/>
        <v>12NDE</v>
      </c>
      <c r="G59" s="63" t="s">
        <v>277</v>
      </c>
      <c r="H59" s="64" t="s">
        <v>278</v>
      </c>
      <c r="I59" s="64" t="str">
        <f t="shared" si="0"/>
        <v>121</v>
      </c>
      <c r="J59" s="63">
        <v>1</v>
      </c>
      <c r="K59" s="64" t="s">
        <v>114</v>
      </c>
      <c r="L59" s="64" t="str">
        <f t="shared" si="2"/>
        <v>12163</v>
      </c>
      <c r="M59" s="63">
        <v>163</v>
      </c>
      <c r="N59" s="64" t="s">
        <v>279</v>
      </c>
      <c r="O59" s="66">
        <v>2840555.0681109</v>
      </c>
      <c r="P59" s="160"/>
      <c r="Q59" s="160"/>
      <c r="R59" s="160"/>
      <c r="S59" s="160"/>
      <c r="T59" s="160"/>
      <c r="U59" s="147" t="s">
        <v>36</v>
      </c>
      <c r="V59" s="147" t="s">
        <v>36</v>
      </c>
      <c r="W59" s="147" t="s">
        <v>36</v>
      </c>
      <c r="X59" s="147" t="s">
        <v>36</v>
      </c>
      <c r="Y59" s="147" t="s">
        <v>36</v>
      </c>
      <c r="Z59" s="147" t="s">
        <v>36</v>
      </c>
      <c r="AA59" s="148"/>
      <c r="AB59" s="160"/>
      <c r="AC59" s="160"/>
      <c r="AD59" s="160"/>
      <c r="AE59" s="150"/>
      <c r="AF59" s="151" t="s">
        <v>36</v>
      </c>
      <c r="AG59" s="152" t="s">
        <v>36</v>
      </c>
      <c r="AH59" s="160"/>
      <c r="AI59" s="160"/>
      <c r="AJ59" s="159"/>
      <c r="AK59" s="159"/>
      <c r="AL59" s="159"/>
      <c r="AM59" s="159"/>
      <c r="AN59" s="159"/>
    </row>
    <row r="60" spans="1:40" ht="48" x14ac:dyDescent="0.2">
      <c r="A60" s="63">
        <v>12</v>
      </c>
      <c r="B60" s="139" t="s">
        <v>68</v>
      </c>
      <c r="C60" s="171" t="str">
        <f t="shared" si="3"/>
        <v>12E010</v>
      </c>
      <c r="D60" s="67" t="s">
        <v>207</v>
      </c>
      <c r="E60" s="65" t="s">
        <v>218</v>
      </c>
      <c r="F60" s="86" t="str">
        <f t="shared" si="1"/>
        <v>12NDE</v>
      </c>
      <c r="G60" s="63" t="s">
        <v>277</v>
      </c>
      <c r="H60" s="64" t="s">
        <v>278</v>
      </c>
      <c r="I60" s="64" t="str">
        <f t="shared" si="0"/>
        <v>121</v>
      </c>
      <c r="J60" s="63">
        <v>1</v>
      </c>
      <c r="K60" s="64" t="s">
        <v>114</v>
      </c>
      <c r="L60" s="64" t="str">
        <f t="shared" si="2"/>
        <v>12302</v>
      </c>
      <c r="M60" s="63">
        <v>302</v>
      </c>
      <c r="N60" s="64" t="s">
        <v>280</v>
      </c>
      <c r="O60" s="66">
        <v>2840553.9318891</v>
      </c>
      <c r="P60" s="160"/>
      <c r="Q60" s="160"/>
      <c r="R60" s="160"/>
      <c r="S60" s="160"/>
      <c r="T60" s="160"/>
      <c r="U60" s="147" t="s">
        <v>36</v>
      </c>
      <c r="V60" s="147" t="s">
        <v>36</v>
      </c>
      <c r="W60" s="147" t="s">
        <v>36</v>
      </c>
      <c r="X60" s="147" t="s">
        <v>36</v>
      </c>
      <c r="Y60" s="147" t="s">
        <v>36</v>
      </c>
      <c r="Z60" s="147" t="s">
        <v>36</v>
      </c>
      <c r="AA60" s="148"/>
      <c r="AB60" s="160"/>
      <c r="AC60" s="160"/>
      <c r="AD60" s="160"/>
      <c r="AE60" s="150"/>
      <c r="AF60" s="151" t="s">
        <v>36</v>
      </c>
      <c r="AG60" s="152" t="s">
        <v>36</v>
      </c>
      <c r="AH60" s="160"/>
      <c r="AI60" s="160"/>
      <c r="AJ60" s="159"/>
      <c r="AK60" s="159"/>
      <c r="AL60" s="159"/>
      <c r="AM60" s="159"/>
      <c r="AN60" s="159"/>
    </row>
    <row r="61" spans="1:40" ht="48" x14ac:dyDescent="0.2">
      <c r="A61" s="63">
        <v>12</v>
      </c>
      <c r="B61" s="139" t="s">
        <v>68</v>
      </c>
      <c r="C61" s="171" t="str">
        <f t="shared" si="3"/>
        <v>12E010</v>
      </c>
      <c r="D61" s="67" t="s">
        <v>207</v>
      </c>
      <c r="E61" s="65" t="s">
        <v>218</v>
      </c>
      <c r="F61" s="86" t="str">
        <f t="shared" si="1"/>
        <v>12NDY</v>
      </c>
      <c r="G61" s="63" t="s">
        <v>292</v>
      </c>
      <c r="H61" s="64" t="s">
        <v>293</v>
      </c>
      <c r="I61" s="64" t="str">
        <f t="shared" si="0"/>
        <v>121</v>
      </c>
      <c r="J61" s="63">
        <v>1</v>
      </c>
      <c r="K61" s="64" t="s">
        <v>114</v>
      </c>
      <c r="L61" s="64" t="str">
        <f t="shared" si="2"/>
        <v>12272</v>
      </c>
      <c r="M61" s="63">
        <v>272</v>
      </c>
      <c r="N61" s="64" t="s">
        <v>294</v>
      </c>
      <c r="O61" s="66">
        <v>1551072.2012431999</v>
      </c>
      <c r="P61" s="160"/>
      <c r="Q61" s="160"/>
      <c r="R61" s="160"/>
      <c r="S61" s="160"/>
      <c r="T61" s="160"/>
      <c r="U61" s="147" t="s">
        <v>36</v>
      </c>
      <c r="V61" s="147" t="s">
        <v>36</v>
      </c>
      <c r="W61" s="147" t="s">
        <v>36</v>
      </c>
      <c r="X61" s="147" t="s">
        <v>36</v>
      </c>
      <c r="Y61" s="147" t="s">
        <v>36</v>
      </c>
      <c r="Z61" s="147" t="s">
        <v>36</v>
      </c>
      <c r="AA61" s="148"/>
      <c r="AB61" s="160"/>
      <c r="AC61" s="160"/>
      <c r="AD61" s="160"/>
      <c r="AE61" s="150"/>
      <c r="AF61" s="151" t="s">
        <v>36</v>
      </c>
      <c r="AG61" s="152" t="s">
        <v>36</v>
      </c>
      <c r="AH61" s="160"/>
      <c r="AI61" s="160"/>
      <c r="AJ61" s="159"/>
      <c r="AK61" s="159"/>
      <c r="AL61" s="159"/>
      <c r="AM61" s="159"/>
      <c r="AN61" s="159"/>
    </row>
    <row r="62" spans="1:40" ht="72" x14ac:dyDescent="0.2">
      <c r="A62" s="63">
        <v>12</v>
      </c>
      <c r="B62" s="139" t="s">
        <v>68</v>
      </c>
      <c r="C62" s="171" t="str">
        <f t="shared" si="3"/>
        <v>12E022</v>
      </c>
      <c r="D62" s="67" t="s">
        <v>269</v>
      </c>
      <c r="E62" s="65" t="s">
        <v>270</v>
      </c>
      <c r="F62" s="86" t="str">
        <f t="shared" si="1"/>
        <v>12NCE</v>
      </c>
      <c r="G62" s="63" t="s">
        <v>267</v>
      </c>
      <c r="H62" s="64" t="s">
        <v>268</v>
      </c>
      <c r="I62" s="64" t="str">
        <f t="shared" si="0"/>
        <v>121</v>
      </c>
      <c r="J62" s="63">
        <v>1</v>
      </c>
      <c r="K62" s="64" t="s">
        <v>114</v>
      </c>
      <c r="L62" s="64" t="str">
        <f t="shared" si="2"/>
        <v>12250</v>
      </c>
      <c r="M62" s="63">
        <v>250</v>
      </c>
      <c r="N62" s="64" t="s">
        <v>271</v>
      </c>
      <c r="O62" s="66">
        <v>899999.94418260001</v>
      </c>
      <c r="P62" s="160"/>
      <c r="Q62" s="160"/>
      <c r="R62" s="160"/>
      <c r="S62" s="160"/>
      <c r="T62" s="160"/>
      <c r="U62" s="147" t="s">
        <v>36</v>
      </c>
      <c r="V62" s="147" t="s">
        <v>36</v>
      </c>
      <c r="W62" s="147" t="s">
        <v>36</v>
      </c>
      <c r="X62" s="147" t="s">
        <v>36</v>
      </c>
      <c r="Y62" s="147" t="s">
        <v>36</v>
      </c>
      <c r="Z62" s="147" t="s">
        <v>36</v>
      </c>
      <c r="AA62" s="148"/>
      <c r="AB62" s="160"/>
      <c r="AC62" s="160"/>
      <c r="AD62" s="160"/>
      <c r="AE62" s="150"/>
      <c r="AF62" s="151" t="s">
        <v>36</v>
      </c>
      <c r="AG62" s="152" t="s">
        <v>36</v>
      </c>
      <c r="AH62" s="160"/>
      <c r="AI62" s="160"/>
      <c r="AJ62" s="159"/>
      <c r="AK62" s="159"/>
      <c r="AL62" s="159"/>
      <c r="AM62" s="159"/>
      <c r="AN62" s="159"/>
    </row>
    <row r="63" spans="1:40" ht="48" x14ac:dyDescent="0.2">
      <c r="A63" s="63">
        <v>12</v>
      </c>
      <c r="B63" s="139" t="s">
        <v>68</v>
      </c>
      <c r="C63" s="171" t="str">
        <f t="shared" si="3"/>
        <v>12E022</v>
      </c>
      <c r="D63" s="67" t="s">
        <v>269</v>
      </c>
      <c r="E63" s="65" t="s">
        <v>270</v>
      </c>
      <c r="F63" s="86" t="str">
        <f t="shared" si="1"/>
        <v>12NDE</v>
      </c>
      <c r="G63" s="63" t="s">
        <v>277</v>
      </c>
      <c r="H63" s="64" t="s">
        <v>278</v>
      </c>
      <c r="I63" s="64" t="str">
        <f t="shared" si="0"/>
        <v>121</v>
      </c>
      <c r="J63" s="63">
        <v>1</v>
      </c>
      <c r="K63" s="64" t="s">
        <v>114</v>
      </c>
      <c r="L63" s="64" t="str">
        <f t="shared" si="2"/>
        <v>12128</v>
      </c>
      <c r="M63" s="63">
        <v>128</v>
      </c>
      <c r="N63" s="64" t="s">
        <v>281</v>
      </c>
      <c r="O63" s="66">
        <v>23774546.621644497</v>
      </c>
      <c r="P63" s="160"/>
      <c r="Q63" s="160"/>
      <c r="R63" s="160"/>
      <c r="S63" s="160"/>
      <c r="T63" s="160"/>
      <c r="U63" s="147" t="s">
        <v>36</v>
      </c>
      <c r="V63" s="147" t="s">
        <v>36</v>
      </c>
      <c r="W63" s="147" t="s">
        <v>36</v>
      </c>
      <c r="X63" s="147" t="s">
        <v>36</v>
      </c>
      <c r="Y63" s="147" t="s">
        <v>36</v>
      </c>
      <c r="Z63" s="147" t="s">
        <v>36</v>
      </c>
      <c r="AA63" s="148"/>
      <c r="AB63" s="160"/>
      <c r="AC63" s="160"/>
      <c r="AD63" s="160"/>
      <c r="AE63" s="150"/>
      <c r="AF63" s="151" t="s">
        <v>36</v>
      </c>
      <c r="AG63" s="152" t="s">
        <v>36</v>
      </c>
      <c r="AH63" s="160"/>
      <c r="AI63" s="160"/>
      <c r="AJ63" s="159"/>
      <c r="AK63" s="159"/>
      <c r="AL63" s="159"/>
      <c r="AM63" s="159"/>
      <c r="AN63" s="159"/>
    </row>
    <row r="64" spans="1:40" ht="48" x14ac:dyDescent="0.2">
      <c r="A64" s="63">
        <v>12</v>
      </c>
      <c r="B64" s="139" t="s">
        <v>68</v>
      </c>
      <c r="C64" s="171" t="str">
        <f t="shared" si="3"/>
        <v>12E022</v>
      </c>
      <c r="D64" s="67" t="s">
        <v>269</v>
      </c>
      <c r="E64" s="65" t="s">
        <v>270</v>
      </c>
      <c r="F64" s="86" t="str">
        <f t="shared" si="1"/>
        <v>12NDE</v>
      </c>
      <c r="G64" s="63" t="s">
        <v>277</v>
      </c>
      <c r="H64" s="64" t="s">
        <v>278</v>
      </c>
      <c r="I64" s="64" t="str">
        <f t="shared" si="0"/>
        <v>121</v>
      </c>
      <c r="J64" s="63">
        <v>1</v>
      </c>
      <c r="K64" s="64" t="s">
        <v>114</v>
      </c>
      <c r="L64" s="64" t="str">
        <f t="shared" si="2"/>
        <v>12129</v>
      </c>
      <c r="M64" s="63">
        <v>129</v>
      </c>
      <c r="N64" s="64" t="s">
        <v>282</v>
      </c>
      <c r="O64" s="66">
        <v>23774534.383195002</v>
      </c>
      <c r="P64" s="160"/>
      <c r="Q64" s="160"/>
      <c r="R64" s="160"/>
      <c r="S64" s="160"/>
      <c r="T64" s="160"/>
      <c r="U64" s="147" t="s">
        <v>36</v>
      </c>
      <c r="V64" s="147" t="s">
        <v>36</v>
      </c>
      <c r="W64" s="147" t="s">
        <v>36</v>
      </c>
      <c r="X64" s="147" t="s">
        <v>36</v>
      </c>
      <c r="Y64" s="147" t="s">
        <v>36</v>
      </c>
      <c r="Z64" s="147" t="s">
        <v>36</v>
      </c>
      <c r="AA64" s="148"/>
      <c r="AB64" s="160"/>
      <c r="AC64" s="160"/>
      <c r="AD64" s="160"/>
      <c r="AE64" s="150"/>
      <c r="AF64" s="151" t="s">
        <v>36</v>
      </c>
      <c r="AG64" s="152" t="s">
        <v>36</v>
      </c>
      <c r="AH64" s="160"/>
      <c r="AI64" s="160"/>
      <c r="AJ64" s="159"/>
      <c r="AK64" s="159"/>
      <c r="AL64" s="159"/>
      <c r="AM64" s="159"/>
      <c r="AN64" s="159"/>
    </row>
    <row r="65" spans="1:40" ht="48" x14ac:dyDescent="0.2">
      <c r="A65" s="63">
        <v>12</v>
      </c>
      <c r="B65" s="139" t="s">
        <v>68</v>
      </c>
      <c r="C65" s="171" t="str">
        <f t="shared" si="3"/>
        <v>12E022</v>
      </c>
      <c r="D65" s="67" t="s">
        <v>269</v>
      </c>
      <c r="E65" s="65" t="s">
        <v>270</v>
      </c>
      <c r="F65" s="86" t="str">
        <f t="shared" si="1"/>
        <v>12NDE</v>
      </c>
      <c r="G65" s="63" t="s">
        <v>277</v>
      </c>
      <c r="H65" s="64" t="s">
        <v>278</v>
      </c>
      <c r="I65" s="64" t="str">
        <f t="shared" si="0"/>
        <v>121</v>
      </c>
      <c r="J65" s="63">
        <v>1</v>
      </c>
      <c r="K65" s="64" t="s">
        <v>114</v>
      </c>
      <c r="L65" s="64" t="str">
        <f t="shared" si="2"/>
        <v>12130</v>
      </c>
      <c r="M65" s="63">
        <v>130</v>
      </c>
      <c r="N65" s="64" t="s">
        <v>283</v>
      </c>
      <c r="O65" s="66">
        <v>23774534.383195002</v>
      </c>
      <c r="P65" s="160"/>
      <c r="Q65" s="160"/>
      <c r="R65" s="160"/>
      <c r="S65" s="160"/>
      <c r="T65" s="160"/>
      <c r="U65" s="147" t="s">
        <v>36</v>
      </c>
      <c r="V65" s="147" t="s">
        <v>36</v>
      </c>
      <c r="W65" s="147" t="s">
        <v>36</v>
      </c>
      <c r="X65" s="147" t="s">
        <v>36</v>
      </c>
      <c r="Y65" s="147" t="s">
        <v>36</v>
      </c>
      <c r="Z65" s="147" t="s">
        <v>36</v>
      </c>
      <c r="AA65" s="148"/>
      <c r="AB65" s="160"/>
      <c r="AC65" s="160"/>
      <c r="AD65" s="160"/>
      <c r="AE65" s="150"/>
      <c r="AF65" s="151" t="s">
        <v>36</v>
      </c>
      <c r="AG65" s="152" t="s">
        <v>36</v>
      </c>
      <c r="AH65" s="160"/>
      <c r="AI65" s="160"/>
      <c r="AJ65" s="159"/>
      <c r="AK65" s="159"/>
      <c r="AL65" s="159"/>
      <c r="AM65" s="159"/>
      <c r="AN65" s="159"/>
    </row>
    <row r="66" spans="1:40" ht="48" x14ac:dyDescent="0.2">
      <c r="A66" s="63">
        <v>12</v>
      </c>
      <c r="B66" s="139" t="s">
        <v>68</v>
      </c>
      <c r="C66" s="171" t="str">
        <f t="shared" si="3"/>
        <v>12E022</v>
      </c>
      <c r="D66" s="67" t="s">
        <v>269</v>
      </c>
      <c r="E66" s="65" t="s">
        <v>270</v>
      </c>
      <c r="F66" s="86" t="str">
        <f t="shared" si="1"/>
        <v>12NDY</v>
      </c>
      <c r="G66" s="63" t="s">
        <v>292</v>
      </c>
      <c r="H66" s="64" t="s">
        <v>293</v>
      </c>
      <c r="I66" s="64" t="str">
        <f t="shared" si="0"/>
        <v>121</v>
      </c>
      <c r="J66" s="63">
        <v>1</v>
      </c>
      <c r="K66" s="64" t="s">
        <v>114</v>
      </c>
      <c r="L66" s="64" t="str">
        <f t="shared" si="2"/>
        <v>12128</v>
      </c>
      <c r="M66" s="63">
        <v>128</v>
      </c>
      <c r="N66" s="64" t="s">
        <v>281</v>
      </c>
      <c r="O66" s="66">
        <v>10308609.096063197</v>
      </c>
      <c r="P66" s="160"/>
      <c r="Q66" s="160"/>
      <c r="R66" s="160"/>
      <c r="S66" s="160"/>
      <c r="T66" s="160"/>
      <c r="U66" s="147" t="s">
        <v>36</v>
      </c>
      <c r="V66" s="147" t="s">
        <v>36</v>
      </c>
      <c r="W66" s="147" t="s">
        <v>36</v>
      </c>
      <c r="X66" s="147" t="s">
        <v>36</v>
      </c>
      <c r="Y66" s="147" t="s">
        <v>36</v>
      </c>
      <c r="Z66" s="147" t="s">
        <v>36</v>
      </c>
      <c r="AA66" s="148"/>
      <c r="AB66" s="160"/>
      <c r="AC66" s="160"/>
      <c r="AD66" s="160"/>
      <c r="AE66" s="150"/>
      <c r="AF66" s="151" t="s">
        <v>36</v>
      </c>
      <c r="AG66" s="152" t="s">
        <v>36</v>
      </c>
      <c r="AH66" s="160"/>
      <c r="AI66" s="160"/>
      <c r="AJ66" s="159"/>
      <c r="AK66" s="159"/>
      <c r="AL66" s="159"/>
      <c r="AM66" s="159"/>
      <c r="AN66" s="159"/>
    </row>
    <row r="67" spans="1:40" ht="72" x14ac:dyDescent="0.2">
      <c r="A67" s="63">
        <v>12</v>
      </c>
      <c r="B67" s="139" t="s">
        <v>68</v>
      </c>
      <c r="C67" s="171" t="str">
        <f t="shared" si="3"/>
        <v>12E022</v>
      </c>
      <c r="D67" s="67" t="s">
        <v>269</v>
      </c>
      <c r="E67" s="65" t="s">
        <v>270</v>
      </c>
      <c r="F67" s="86" t="str">
        <f t="shared" si="1"/>
        <v>12NDY</v>
      </c>
      <c r="G67" s="63" t="s">
        <v>292</v>
      </c>
      <c r="H67" s="64" t="s">
        <v>293</v>
      </c>
      <c r="I67" s="64" t="str">
        <f t="shared" si="0"/>
        <v>123</v>
      </c>
      <c r="J67" s="63">
        <v>3</v>
      </c>
      <c r="K67" s="64" t="s">
        <v>123</v>
      </c>
      <c r="L67" s="64" t="str">
        <f t="shared" si="2"/>
        <v>12630</v>
      </c>
      <c r="M67" s="63">
        <v>630</v>
      </c>
      <c r="N67" s="64" t="s">
        <v>139</v>
      </c>
      <c r="O67" s="66">
        <v>5154304.5480315983</v>
      </c>
      <c r="P67" s="160"/>
      <c r="Q67" s="160"/>
      <c r="R67" s="160"/>
      <c r="S67" s="160"/>
      <c r="T67" s="160"/>
      <c r="U67" s="147" t="s">
        <v>36</v>
      </c>
      <c r="V67" s="147" t="s">
        <v>36</v>
      </c>
      <c r="W67" s="147" t="s">
        <v>36</v>
      </c>
      <c r="X67" s="147" t="s">
        <v>36</v>
      </c>
      <c r="Y67" s="147" t="s">
        <v>36</v>
      </c>
      <c r="Z67" s="147" t="s">
        <v>36</v>
      </c>
      <c r="AA67" s="148"/>
      <c r="AB67" s="160"/>
      <c r="AC67" s="160"/>
      <c r="AD67" s="160"/>
      <c r="AE67" s="150"/>
      <c r="AF67" s="151" t="s">
        <v>36</v>
      </c>
      <c r="AG67" s="152" t="s">
        <v>36</v>
      </c>
      <c r="AH67" s="160"/>
      <c r="AI67" s="160"/>
      <c r="AJ67" s="159"/>
      <c r="AK67" s="159"/>
      <c r="AL67" s="159"/>
      <c r="AM67" s="159"/>
      <c r="AN67" s="159"/>
    </row>
    <row r="68" spans="1:40" ht="48" x14ac:dyDescent="0.2">
      <c r="A68" s="63">
        <v>12</v>
      </c>
      <c r="B68" s="139" t="s">
        <v>68</v>
      </c>
      <c r="C68" s="171" t="str">
        <f t="shared" si="3"/>
        <v>12E023</v>
      </c>
      <c r="D68" s="67" t="s">
        <v>219</v>
      </c>
      <c r="E68" s="65" t="s">
        <v>220</v>
      </c>
      <c r="F68" s="86" t="str">
        <f t="shared" si="1"/>
        <v>12160</v>
      </c>
      <c r="G68" s="63">
        <v>160</v>
      </c>
      <c r="H68" s="64" t="s">
        <v>217</v>
      </c>
      <c r="I68" s="64" t="str">
        <f t="shared" si="0"/>
        <v>121</v>
      </c>
      <c r="J68" s="63">
        <v>1</v>
      </c>
      <c r="K68" s="64" t="s">
        <v>114</v>
      </c>
      <c r="L68" s="64" t="str">
        <f t="shared" si="2"/>
        <v>12132</v>
      </c>
      <c r="M68" s="63">
        <v>132</v>
      </c>
      <c r="N68" s="64" t="s">
        <v>221</v>
      </c>
      <c r="O68" s="66">
        <v>160759251.21321163</v>
      </c>
      <c r="P68" s="160"/>
      <c r="Q68" s="160"/>
      <c r="R68" s="160"/>
      <c r="S68" s="160"/>
      <c r="T68" s="160"/>
      <c r="U68" s="147" t="s">
        <v>36</v>
      </c>
      <c r="V68" s="147" t="s">
        <v>36</v>
      </c>
      <c r="W68" s="147" t="s">
        <v>36</v>
      </c>
      <c r="X68" s="147" t="s">
        <v>36</v>
      </c>
      <c r="Y68" s="147" t="s">
        <v>36</v>
      </c>
      <c r="Z68" s="147" t="s">
        <v>36</v>
      </c>
      <c r="AA68" s="148"/>
      <c r="AB68" s="160"/>
      <c r="AC68" s="160"/>
      <c r="AD68" s="160"/>
      <c r="AE68" s="150"/>
      <c r="AF68" s="151" t="s">
        <v>36</v>
      </c>
      <c r="AG68" s="152" t="s">
        <v>36</v>
      </c>
      <c r="AH68" s="160"/>
      <c r="AI68" s="160"/>
      <c r="AJ68" s="159"/>
      <c r="AK68" s="159"/>
      <c r="AL68" s="159"/>
      <c r="AM68" s="159"/>
      <c r="AN68" s="159"/>
    </row>
    <row r="69" spans="1:40" ht="48" x14ac:dyDescent="0.2">
      <c r="A69" s="63">
        <v>12</v>
      </c>
      <c r="B69" s="139" t="s">
        <v>68</v>
      </c>
      <c r="C69" s="171" t="str">
        <f t="shared" si="3"/>
        <v>12E023</v>
      </c>
      <c r="D69" s="67" t="s">
        <v>219</v>
      </c>
      <c r="E69" s="65" t="s">
        <v>220</v>
      </c>
      <c r="F69" s="86" t="str">
        <f t="shared" si="1"/>
        <v>12NBB</v>
      </c>
      <c r="G69" s="63" t="s">
        <v>241</v>
      </c>
      <c r="H69" s="64" t="s">
        <v>242</v>
      </c>
      <c r="I69" s="64" t="str">
        <f t="shared" si="0"/>
        <v>121</v>
      </c>
      <c r="J69" s="63">
        <v>1</v>
      </c>
      <c r="K69" s="64" t="s">
        <v>114</v>
      </c>
      <c r="L69" s="64" t="str">
        <f t="shared" si="2"/>
        <v>12279</v>
      </c>
      <c r="M69" s="63">
        <v>279</v>
      </c>
      <c r="N69" s="64" t="s">
        <v>243</v>
      </c>
      <c r="O69" s="66">
        <v>502871686.01246387</v>
      </c>
      <c r="P69" s="160"/>
      <c r="Q69" s="160"/>
      <c r="R69" s="160"/>
      <c r="S69" s="160"/>
      <c r="T69" s="160"/>
      <c r="U69" s="147" t="s">
        <v>36</v>
      </c>
      <c r="V69" s="147" t="s">
        <v>36</v>
      </c>
      <c r="W69" s="147" t="s">
        <v>36</v>
      </c>
      <c r="X69" s="147" t="s">
        <v>36</v>
      </c>
      <c r="Y69" s="147" t="s">
        <v>36</v>
      </c>
      <c r="Z69" s="147" t="s">
        <v>36</v>
      </c>
      <c r="AA69" s="148"/>
      <c r="AB69" s="160"/>
      <c r="AC69" s="160"/>
      <c r="AD69" s="160"/>
      <c r="AE69" s="150"/>
      <c r="AF69" s="151" t="s">
        <v>36</v>
      </c>
      <c r="AG69" s="152" t="s">
        <v>36</v>
      </c>
      <c r="AH69" s="160"/>
      <c r="AI69" s="160"/>
      <c r="AJ69" s="159"/>
      <c r="AK69" s="159"/>
      <c r="AL69" s="159"/>
      <c r="AM69" s="159"/>
      <c r="AN69" s="159"/>
    </row>
    <row r="70" spans="1:40" ht="48" x14ac:dyDescent="0.2">
      <c r="A70" s="63">
        <v>12</v>
      </c>
      <c r="B70" s="139" t="s">
        <v>68</v>
      </c>
      <c r="C70" s="171" t="str">
        <f t="shared" si="3"/>
        <v>12E023</v>
      </c>
      <c r="D70" s="67" t="s">
        <v>219</v>
      </c>
      <c r="E70" s="65" t="s">
        <v>220</v>
      </c>
      <c r="F70" s="86" t="str">
        <f t="shared" si="1"/>
        <v>12NBB</v>
      </c>
      <c r="G70" s="63" t="s">
        <v>241</v>
      </c>
      <c r="H70" s="64" t="s">
        <v>242</v>
      </c>
      <c r="I70" s="64" t="str">
        <f t="shared" si="0"/>
        <v>121</v>
      </c>
      <c r="J70" s="63">
        <v>1</v>
      </c>
      <c r="K70" s="64" t="s">
        <v>114</v>
      </c>
      <c r="L70" s="64" t="str">
        <f t="shared" si="2"/>
        <v>12280</v>
      </c>
      <c r="M70" s="63">
        <v>280</v>
      </c>
      <c r="N70" s="64" t="s">
        <v>244</v>
      </c>
      <c r="O70" s="66">
        <v>335247820.20206994</v>
      </c>
      <c r="P70" s="160"/>
      <c r="Q70" s="160"/>
      <c r="R70" s="160"/>
      <c r="S70" s="160"/>
      <c r="T70" s="160"/>
      <c r="U70" s="147" t="s">
        <v>36</v>
      </c>
      <c r="V70" s="147" t="s">
        <v>36</v>
      </c>
      <c r="W70" s="147" t="s">
        <v>36</v>
      </c>
      <c r="X70" s="147" t="s">
        <v>36</v>
      </c>
      <c r="Y70" s="147" t="s">
        <v>36</v>
      </c>
      <c r="Z70" s="147" t="s">
        <v>36</v>
      </c>
      <c r="AA70" s="148"/>
      <c r="AB70" s="160"/>
      <c r="AC70" s="160"/>
      <c r="AD70" s="160"/>
      <c r="AE70" s="150"/>
      <c r="AF70" s="151" t="s">
        <v>36</v>
      </c>
      <c r="AG70" s="152" t="s">
        <v>36</v>
      </c>
      <c r="AH70" s="160"/>
      <c r="AI70" s="160"/>
      <c r="AJ70" s="159"/>
      <c r="AK70" s="159"/>
      <c r="AL70" s="159"/>
      <c r="AM70" s="159"/>
      <c r="AN70" s="159"/>
    </row>
    <row r="71" spans="1:40" ht="48" x14ac:dyDescent="0.2">
      <c r="A71" s="63">
        <v>12</v>
      </c>
      <c r="B71" s="139" t="s">
        <v>68</v>
      </c>
      <c r="C71" s="171" t="str">
        <f t="shared" si="3"/>
        <v>12E023</v>
      </c>
      <c r="D71" s="67" t="s">
        <v>219</v>
      </c>
      <c r="E71" s="65" t="s">
        <v>220</v>
      </c>
      <c r="F71" s="86" t="str">
        <f t="shared" si="1"/>
        <v>12NBV</v>
      </c>
      <c r="G71" s="63" t="s">
        <v>247</v>
      </c>
      <c r="H71" s="64" t="s">
        <v>248</v>
      </c>
      <c r="I71" s="64" t="str">
        <f t="shared" si="0"/>
        <v>121</v>
      </c>
      <c r="J71" s="63">
        <v>1</v>
      </c>
      <c r="K71" s="64" t="s">
        <v>114</v>
      </c>
      <c r="L71" s="64" t="str">
        <f t="shared" si="2"/>
        <v>12131</v>
      </c>
      <c r="M71" s="63">
        <v>131</v>
      </c>
      <c r="N71" s="64" t="s">
        <v>250</v>
      </c>
      <c r="O71" s="66">
        <v>17880171.121339999</v>
      </c>
      <c r="P71" s="160"/>
      <c r="Q71" s="160"/>
      <c r="R71" s="160"/>
      <c r="S71" s="160"/>
      <c r="T71" s="160"/>
      <c r="U71" s="147" t="s">
        <v>36</v>
      </c>
      <c r="V71" s="147" t="s">
        <v>36</v>
      </c>
      <c r="W71" s="147" t="s">
        <v>36</v>
      </c>
      <c r="X71" s="147" t="s">
        <v>36</v>
      </c>
      <c r="Y71" s="147" t="s">
        <v>36</v>
      </c>
      <c r="Z71" s="147" t="s">
        <v>36</v>
      </c>
      <c r="AA71" s="148"/>
      <c r="AB71" s="160"/>
      <c r="AC71" s="160"/>
      <c r="AD71" s="160"/>
      <c r="AE71" s="150"/>
      <c r="AF71" s="151" t="s">
        <v>36</v>
      </c>
      <c r="AG71" s="152" t="s">
        <v>36</v>
      </c>
      <c r="AH71" s="160"/>
      <c r="AI71" s="160"/>
      <c r="AJ71" s="159"/>
      <c r="AK71" s="159"/>
      <c r="AL71" s="159"/>
      <c r="AM71" s="159"/>
      <c r="AN71" s="159"/>
    </row>
    <row r="72" spans="1:40" ht="48" x14ac:dyDescent="0.2">
      <c r="A72" s="63">
        <v>12</v>
      </c>
      <c r="B72" s="139" t="s">
        <v>68</v>
      </c>
      <c r="C72" s="171" t="str">
        <f t="shared" si="3"/>
        <v>12E023</v>
      </c>
      <c r="D72" s="67" t="s">
        <v>219</v>
      </c>
      <c r="E72" s="65" t="s">
        <v>220</v>
      </c>
      <c r="F72" s="86" t="str">
        <f t="shared" si="1"/>
        <v>12NBV</v>
      </c>
      <c r="G72" s="63" t="s">
        <v>247</v>
      </c>
      <c r="H72" s="64" t="s">
        <v>248</v>
      </c>
      <c r="I72" s="64" t="str">
        <f t="shared" ref="I72:I135" si="4">_xlfn.CONCAT(A72,J72)</f>
        <v>121</v>
      </c>
      <c r="J72" s="63">
        <v>1</v>
      </c>
      <c r="K72" s="64" t="s">
        <v>114</v>
      </c>
      <c r="L72" s="64" t="str">
        <f t="shared" si="2"/>
        <v>12134</v>
      </c>
      <c r="M72" s="63">
        <v>134</v>
      </c>
      <c r="N72" s="64" t="s">
        <v>251</v>
      </c>
      <c r="O72" s="66">
        <v>14050489.703612499</v>
      </c>
      <c r="P72" s="160"/>
      <c r="Q72" s="160"/>
      <c r="R72" s="160"/>
      <c r="S72" s="160"/>
      <c r="T72" s="160"/>
      <c r="U72" s="147" t="s">
        <v>36</v>
      </c>
      <c r="V72" s="147" t="s">
        <v>36</v>
      </c>
      <c r="W72" s="147" t="s">
        <v>36</v>
      </c>
      <c r="X72" s="147" t="s">
        <v>36</v>
      </c>
      <c r="Y72" s="147" t="s">
        <v>36</v>
      </c>
      <c r="Z72" s="147" t="s">
        <v>36</v>
      </c>
      <c r="AA72" s="148"/>
      <c r="AB72" s="160"/>
      <c r="AC72" s="160"/>
      <c r="AD72" s="160"/>
      <c r="AE72" s="150"/>
      <c r="AF72" s="151" t="s">
        <v>36</v>
      </c>
      <c r="AG72" s="152" t="s">
        <v>36</v>
      </c>
      <c r="AH72" s="160"/>
      <c r="AI72" s="160"/>
      <c r="AJ72" s="159"/>
      <c r="AK72" s="159"/>
      <c r="AL72" s="159"/>
      <c r="AM72" s="159"/>
      <c r="AN72" s="159"/>
    </row>
    <row r="73" spans="1:40" ht="48" x14ac:dyDescent="0.2">
      <c r="A73" s="63">
        <v>12</v>
      </c>
      <c r="B73" s="139" t="s">
        <v>68</v>
      </c>
      <c r="C73" s="171" t="str">
        <f t="shared" si="3"/>
        <v>12E023</v>
      </c>
      <c r="D73" s="67" t="s">
        <v>219</v>
      </c>
      <c r="E73" s="65" t="s">
        <v>220</v>
      </c>
      <c r="F73" s="86" t="str">
        <f t="shared" si="1"/>
        <v>12NBV</v>
      </c>
      <c r="G73" s="63" t="s">
        <v>247</v>
      </c>
      <c r="H73" s="64" t="s">
        <v>248</v>
      </c>
      <c r="I73" s="64" t="str">
        <f t="shared" si="4"/>
        <v>121</v>
      </c>
      <c r="J73" s="63">
        <v>1</v>
      </c>
      <c r="K73" s="64" t="s">
        <v>114</v>
      </c>
      <c r="L73" s="64" t="str">
        <f t="shared" si="2"/>
        <v>12135</v>
      </c>
      <c r="M73" s="63">
        <v>135</v>
      </c>
      <c r="N73" s="64" t="s">
        <v>252</v>
      </c>
      <c r="O73" s="66">
        <v>11700343.224252399</v>
      </c>
      <c r="P73" s="160"/>
      <c r="Q73" s="160"/>
      <c r="R73" s="160"/>
      <c r="S73" s="160"/>
      <c r="T73" s="160"/>
      <c r="U73" s="147" t="s">
        <v>36</v>
      </c>
      <c r="V73" s="147" t="s">
        <v>36</v>
      </c>
      <c r="W73" s="147" t="s">
        <v>36</v>
      </c>
      <c r="X73" s="147" t="s">
        <v>36</v>
      </c>
      <c r="Y73" s="147" t="s">
        <v>36</v>
      </c>
      <c r="Z73" s="147" t="s">
        <v>36</v>
      </c>
      <c r="AA73" s="148"/>
      <c r="AB73" s="160"/>
      <c r="AC73" s="160"/>
      <c r="AD73" s="160"/>
      <c r="AE73" s="150"/>
      <c r="AF73" s="151" t="s">
        <v>36</v>
      </c>
      <c r="AG73" s="152" t="s">
        <v>36</v>
      </c>
      <c r="AH73" s="160"/>
      <c r="AI73" s="160"/>
      <c r="AJ73" s="159"/>
      <c r="AK73" s="159"/>
      <c r="AL73" s="159"/>
      <c r="AM73" s="159"/>
      <c r="AN73" s="159"/>
    </row>
    <row r="74" spans="1:40" ht="48" x14ac:dyDescent="0.2">
      <c r="A74" s="63">
        <v>12</v>
      </c>
      <c r="B74" s="139" t="s">
        <v>68</v>
      </c>
      <c r="C74" s="171" t="str">
        <f t="shared" si="3"/>
        <v>12E023</v>
      </c>
      <c r="D74" s="67" t="s">
        <v>219</v>
      </c>
      <c r="E74" s="65" t="s">
        <v>220</v>
      </c>
      <c r="F74" s="86" t="str">
        <f t="shared" si="1"/>
        <v>12NBV</v>
      </c>
      <c r="G74" s="63" t="s">
        <v>247</v>
      </c>
      <c r="H74" s="64" t="s">
        <v>248</v>
      </c>
      <c r="I74" s="64" t="str">
        <f t="shared" si="4"/>
        <v>121</v>
      </c>
      <c r="J74" s="63">
        <v>1</v>
      </c>
      <c r="K74" s="64" t="s">
        <v>114</v>
      </c>
      <c r="L74" s="64" t="str">
        <f t="shared" si="2"/>
        <v>12278</v>
      </c>
      <c r="M74" s="63">
        <v>278</v>
      </c>
      <c r="N74" s="64" t="s">
        <v>253</v>
      </c>
      <c r="O74" s="66">
        <v>148798694</v>
      </c>
      <c r="P74" s="160"/>
      <c r="Q74" s="160"/>
      <c r="R74" s="160"/>
      <c r="S74" s="160"/>
      <c r="T74" s="160"/>
      <c r="U74" s="147" t="s">
        <v>36</v>
      </c>
      <c r="V74" s="147" t="s">
        <v>36</v>
      </c>
      <c r="W74" s="147" t="s">
        <v>36</v>
      </c>
      <c r="X74" s="147" t="s">
        <v>36</v>
      </c>
      <c r="Y74" s="147" t="s">
        <v>36</v>
      </c>
      <c r="Z74" s="147" t="s">
        <v>36</v>
      </c>
      <c r="AA74" s="148"/>
      <c r="AB74" s="160"/>
      <c r="AC74" s="160"/>
      <c r="AD74" s="160"/>
      <c r="AE74" s="150"/>
      <c r="AF74" s="151" t="s">
        <v>36</v>
      </c>
      <c r="AG74" s="152" t="s">
        <v>36</v>
      </c>
      <c r="AH74" s="160"/>
      <c r="AI74" s="160"/>
      <c r="AJ74" s="159"/>
      <c r="AK74" s="159"/>
      <c r="AL74" s="159"/>
      <c r="AM74" s="159"/>
      <c r="AN74" s="159"/>
    </row>
    <row r="75" spans="1:40" ht="48" x14ac:dyDescent="0.2">
      <c r="A75" s="63">
        <v>12</v>
      </c>
      <c r="B75" s="139" t="s">
        <v>68</v>
      </c>
      <c r="C75" s="171" t="str">
        <f t="shared" si="3"/>
        <v>12E023</v>
      </c>
      <c r="D75" s="67" t="s">
        <v>219</v>
      </c>
      <c r="E75" s="65" t="s">
        <v>220</v>
      </c>
      <c r="F75" s="86" t="str">
        <f t="shared" si="1"/>
        <v>12NCD</v>
      </c>
      <c r="G75" s="63" t="s">
        <v>260</v>
      </c>
      <c r="H75" s="64" t="s">
        <v>261</v>
      </c>
      <c r="I75" s="64" t="str">
        <f t="shared" si="4"/>
        <v>121</v>
      </c>
      <c r="J75" s="63">
        <v>1</v>
      </c>
      <c r="K75" s="64" t="s">
        <v>114</v>
      </c>
      <c r="L75" s="64" t="str">
        <f t="shared" si="2"/>
        <v>12134</v>
      </c>
      <c r="M75" s="63">
        <v>134</v>
      </c>
      <c r="N75" s="64" t="s">
        <v>251</v>
      </c>
      <c r="O75" s="66">
        <v>29504152.547247201</v>
      </c>
      <c r="P75" s="160"/>
      <c r="Q75" s="160"/>
      <c r="R75" s="160"/>
      <c r="S75" s="160"/>
      <c r="T75" s="160"/>
      <c r="U75" s="147" t="s">
        <v>36</v>
      </c>
      <c r="V75" s="147" t="s">
        <v>36</v>
      </c>
      <c r="W75" s="147" t="s">
        <v>36</v>
      </c>
      <c r="X75" s="147" t="s">
        <v>36</v>
      </c>
      <c r="Y75" s="147" t="s">
        <v>36</v>
      </c>
      <c r="Z75" s="147" t="s">
        <v>36</v>
      </c>
      <c r="AA75" s="148"/>
      <c r="AB75" s="160"/>
      <c r="AC75" s="160"/>
      <c r="AD75" s="160"/>
      <c r="AE75" s="150"/>
      <c r="AF75" s="151" t="s">
        <v>36</v>
      </c>
      <c r="AG75" s="152" t="s">
        <v>36</v>
      </c>
      <c r="AH75" s="160"/>
      <c r="AI75" s="160"/>
      <c r="AJ75" s="159"/>
      <c r="AK75" s="159"/>
      <c r="AL75" s="159"/>
      <c r="AM75" s="159"/>
      <c r="AN75" s="159"/>
    </row>
    <row r="76" spans="1:40" ht="48" x14ac:dyDescent="0.2">
      <c r="A76" s="63">
        <v>12</v>
      </c>
      <c r="B76" s="139" t="s">
        <v>68</v>
      </c>
      <c r="C76" s="171" t="str">
        <f t="shared" si="3"/>
        <v>12E023</v>
      </c>
      <c r="D76" s="67" t="s">
        <v>219</v>
      </c>
      <c r="E76" s="65" t="s">
        <v>220</v>
      </c>
      <c r="F76" s="86" t="str">
        <f t="shared" si="1"/>
        <v>12NCD</v>
      </c>
      <c r="G76" s="63" t="s">
        <v>260</v>
      </c>
      <c r="H76" s="64" t="s">
        <v>261</v>
      </c>
      <c r="I76" s="64" t="str">
        <f t="shared" si="4"/>
        <v>121</v>
      </c>
      <c r="J76" s="63">
        <v>1</v>
      </c>
      <c r="K76" s="64" t="s">
        <v>114</v>
      </c>
      <c r="L76" s="64" t="str">
        <f t="shared" si="2"/>
        <v>12284</v>
      </c>
      <c r="M76" s="63">
        <v>284</v>
      </c>
      <c r="N76" s="64" t="s">
        <v>262</v>
      </c>
      <c r="O76" s="66">
        <v>33480599.300893798</v>
      </c>
      <c r="P76" s="160"/>
      <c r="Q76" s="160"/>
      <c r="R76" s="160"/>
      <c r="S76" s="160"/>
      <c r="T76" s="160"/>
      <c r="U76" s="147" t="s">
        <v>36</v>
      </c>
      <c r="V76" s="147" t="s">
        <v>36</v>
      </c>
      <c r="W76" s="147" t="s">
        <v>36</v>
      </c>
      <c r="X76" s="147" t="s">
        <v>36</v>
      </c>
      <c r="Y76" s="147" t="s">
        <v>36</v>
      </c>
      <c r="Z76" s="147" t="s">
        <v>36</v>
      </c>
      <c r="AA76" s="148"/>
      <c r="AB76" s="160"/>
      <c r="AC76" s="160"/>
      <c r="AD76" s="160"/>
      <c r="AE76" s="150"/>
      <c r="AF76" s="151" t="s">
        <v>36</v>
      </c>
      <c r="AG76" s="152" t="s">
        <v>36</v>
      </c>
      <c r="AH76" s="160"/>
      <c r="AI76" s="160"/>
      <c r="AJ76" s="159"/>
      <c r="AK76" s="159"/>
      <c r="AL76" s="159"/>
      <c r="AM76" s="159"/>
      <c r="AN76" s="159"/>
    </row>
    <row r="77" spans="1:40" ht="48" x14ac:dyDescent="0.2">
      <c r="A77" s="63">
        <v>12</v>
      </c>
      <c r="B77" s="139" t="s">
        <v>68</v>
      </c>
      <c r="C77" s="171" t="str">
        <f t="shared" si="3"/>
        <v>12E023</v>
      </c>
      <c r="D77" s="67" t="s">
        <v>219</v>
      </c>
      <c r="E77" s="65" t="s">
        <v>220</v>
      </c>
      <c r="F77" s="86" t="str">
        <f t="shared" ref="F77:F140" si="5">_xlfn.CONCAT(A77,G77)</f>
        <v>12NCD</v>
      </c>
      <c r="G77" s="63" t="s">
        <v>260</v>
      </c>
      <c r="H77" s="64" t="s">
        <v>261</v>
      </c>
      <c r="I77" s="64" t="str">
        <f t="shared" si="4"/>
        <v>121</v>
      </c>
      <c r="J77" s="63">
        <v>1</v>
      </c>
      <c r="K77" s="64" t="s">
        <v>114</v>
      </c>
      <c r="L77" s="64" t="str">
        <f t="shared" ref="L77:L140" si="6">_xlfn.CONCAT(A77,M77)</f>
        <v>12285</v>
      </c>
      <c r="M77" s="63">
        <v>285</v>
      </c>
      <c r="N77" s="64" t="s">
        <v>955</v>
      </c>
      <c r="O77" s="66">
        <v>25060814.884539001</v>
      </c>
      <c r="P77" s="160"/>
      <c r="Q77" s="160"/>
      <c r="R77" s="160"/>
      <c r="S77" s="160"/>
      <c r="T77" s="160"/>
      <c r="U77" s="147" t="s">
        <v>36</v>
      </c>
      <c r="V77" s="147" t="s">
        <v>36</v>
      </c>
      <c r="W77" s="147" t="s">
        <v>36</v>
      </c>
      <c r="X77" s="147" t="s">
        <v>36</v>
      </c>
      <c r="Y77" s="147" t="s">
        <v>36</v>
      </c>
      <c r="Z77" s="147" t="s">
        <v>36</v>
      </c>
      <c r="AA77" s="148"/>
      <c r="AB77" s="160"/>
      <c r="AC77" s="160"/>
      <c r="AD77" s="160"/>
      <c r="AE77" s="150"/>
      <c r="AF77" s="151" t="s">
        <v>36</v>
      </c>
      <c r="AG77" s="152" t="s">
        <v>36</v>
      </c>
      <c r="AH77" s="160"/>
      <c r="AI77" s="160"/>
      <c r="AJ77" s="159"/>
      <c r="AK77" s="159"/>
      <c r="AL77" s="159"/>
      <c r="AM77" s="159"/>
      <c r="AN77" s="159"/>
    </row>
    <row r="78" spans="1:40" ht="65.25" customHeight="1" x14ac:dyDescent="0.2">
      <c r="A78" s="63">
        <v>12</v>
      </c>
      <c r="B78" s="139" t="s">
        <v>68</v>
      </c>
      <c r="C78" s="171" t="str">
        <f t="shared" si="3"/>
        <v>12E023</v>
      </c>
      <c r="D78" s="67" t="s">
        <v>219</v>
      </c>
      <c r="E78" s="65" t="s">
        <v>220</v>
      </c>
      <c r="F78" s="86" t="str">
        <f t="shared" si="5"/>
        <v>12NCK</v>
      </c>
      <c r="G78" s="63" t="s">
        <v>274</v>
      </c>
      <c r="H78" s="64" t="s">
        <v>275</v>
      </c>
      <c r="I78" s="64" t="str">
        <f t="shared" si="4"/>
        <v>121</v>
      </c>
      <c r="J78" s="63">
        <v>1</v>
      </c>
      <c r="K78" s="64" t="s">
        <v>114</v>
      </c>
      <c r="L78" s="64" t="str">
        <f t="shared" si="6"/>
        <v>12304</v>
      </c>
      <c r="M78" s="63">
        <v>304</v>
      </c>
      <c r="N78" s="64" t="s">
        <v>276</v>
      </c>
      <c r="O78" s="66">
        <v>11465998.9505217</v>
      </c>
      <c r="P78" s="160"/>
      <c r="Q78" s="160"/>
      <c r="R78" s="160"/>
      <c r="S78" s="160"/>
      <c r="T78" s="160"/>
      <c r="U78" s="147" t="s">
        <v>36</v>
      </c>
      <c r="V78" s="147" t="s">
        <v>36</v>
      </c>
      <c r="W78" s="147" t="s">
        <v>36</v>
      </c>
      <c r="X78" s="147" t="s">
        <v>36</v>
      </c>
      <c r="Y78" s="147" t="s">
        <v>36</v>
      </c>
      <c r="Z78" s="147" t="s">
        <v>36</v>
      </c>
      <c r="AA78" s="148"/>
      <c r="AB78" s="160"/>
      <c r="AC78" s="160"/>
      <c r="AD78" s="160"/>
      <c r="AE78" s="150"/>
      <c r="AF78" s="151" t="s">
        <v>36</v>
      </c>
      <c r="AG78" s="152" t="s">
        <v>36</v>
      </c>
      <c r="AH78" s="160"/>
      <c r="AI78" s="160"/>
      <c r="AJ78" s="159"/>
      <c r="AK78" s="159"/>
      <c r="AL78" s="159"/>
      <c r="AM78" s="159"/>
      <c r="AN78" s="159"/>
    </row>
    <row r="79" spans="1:40" ht="48" x14ac:dyDescent="0.2">
      <c r="A79" s="63">
        <v>12</v>
      </c>
      <c r="B79" s="139" t="s">
        <v>68</v>
      </c>
      <c r="C79" s="171" t="str">
        <f t="shared" si="3"/>
        <v>12E023</v>
      </c>
      <c r="D79" s="67" t="s">
        <v>219</v>
      </c>
      <c r="E79" s="65" t="s">
        <v>220</v>
      </c>
      <c r="F79" s="86" t="str">
        <f t="shared" si="5"/>
        <v>12NDE</v>
      </c>
      <c r="G79" s="63" t="s">
        <v>277</v>
      </c>
      <c r="H79" s="64" t="s">
        <v>278</v>
      </c>
      <c r="I79" s="64" t="str">
        <f t="shared" si="4"/>
        <v>121</v>
      </c>
      <c r="J79" s="63">
        <v>1</v>
      </c>
      <c r="K79" s="64" t="s">
        <v>114</v>
      </c>
      <c r="L79" s="64" t="str">
        <f t="shared" si="6"/>
        <v>12131</v>
      </c>
      <c r="M79" s="63">
        <v>131</v>
      </c>
      <c r="N79" s="64" t="s">
        <v>250</v>
      </c>
      <c r="O79" s="66">
        <v>32593905.514645003</v>
      </c>
      <c r="P79" s="160"/>
      <c r="Q79" s="160"/>
      <c r="R79" s="160"/>
      <c r="S79" s="160"/>
      <c r="T79" s="160"/>
      <c r="U79" s="147" t="s">
        <v>36</v>
      </c>
      <c r="V79" s="147" t="s">
        <v>36</v>
      </c>
      <c r="W79" s="147" t="s">
        <v>36</v>
      </c>
      <c r="X79" s="147" t="s">
        <v>36</v>
      </c>
      <c r="Y79" s="147" t="s">
        <v>36</v>
      </c>
      <c r="Z79" s="147" t="s">
        <v>36</v>
      </c>
      <c r="AA79" s="148"/>
      <c r="AB79" s="160"/>
      <c r="AC79" s="160"/>
      <c r="AD79" s="160"/>
      <c r="AE79" s="150"/>
      <c r="AF79" s="151" t="s">
        <v>36</v>
      </c>
      <c r="AG79" s="152" t="s">
        <v>36</v>
      </c>
      <c r="AH79" s="160"/>
      <c r="AI79" s="160"/>
      <c r="AJ79" s="159"/>
      <c r="AK79" s="159"/>
      <c r="AL79" s="159"/>
      <c r="AM79" s="159"/>
      <c r="AN79" s="159"/>
    </row>
    <row r="80" spans="1:40" ht="48" x14ac:dyDescent="0.2">
      <c r="A80" s="63">
        <v>12</v>
      </c>
      <c r="B80" s="139" t="s">
        <v>68</v>
      </c>
      <c r="C80" s="171" t="str">
        <f t="shared" si="3"/>
        <v>12E023</v>
      </c>
      <c r="D80" s="67" t="s">
        <v>219</v>
      </c>
      <c r="E80" s="65" t="s">
        <v>220</v>
      </c>
      <c r="F80" s="86" t="str">
        <f t="shared" si="5"/>
        <v>12NDE</v>
      </c>
      <c r="G80" s="63" t="s">
        <v>277</v>
      </c>
      <c r="H80" s="64" t="s">
        <v>278</v>
      </c>
      <c r="I80" s="64" t="str">
        <f t="shared" si="4"/>
        <v>121</v>
      </c>
      <c r="J80" s="63">
        <v>1</v>
      </c>
      <c r="K80" s="64" t="s">
        <v>114</v>
      </c>
      <c r="L80" s="64" t="str">
        <f t="shared" si="6"/>
        <v>12134</v>
      </c>
      <c r="M80" s="63">
        <v>134</v>
      </c>
      <c r="N80" s="64" t="s">
        <v>251</v>
      </c>
      <c r="O80" s="66">
        <v>20310890.205931999</v>
      </c>
      <c r="P80" s="160"/>
      <c r="Q80" s="160"/>
      <c r="R80" s="160"/>
      <c r="S80" s="160"/>
      <c r="T80" s="160"/>
      <c r="U80" s="147" t="s">
        <v>36</v>
      </c>
      <c r="V80" s="147" t="s">
        <v>36</v>
      </c>
      <c r="W80" s="147" t="s">
        <v>36</v>
      </c>
      <c r="X80" s="147" t="s">
        <v>36</v>
      </c>
      <c r="Y80" s="147" t="s">
        <v>36</v>
      </c>
      <c r="Z80" s="147" t="s">
        <v>36</v>
      </c>
      <c r="AA80" s="148"/>
      <c r="AB80" s="160"/>
      <c r="AC80" s="160"/>
      <c r="AD80" s="160"/>
      <c r="AE80" s="150"/>
      <c r="AF80" s="151" t="s">
        <v>36</v>
      </c>
      <c r="AG80" s="152" t="s">
        <v>36</v>
      </c>
      <c r="AH80" s="160"/>
      <c r="AI80" s="160"/>
      <c r="AJ80" s="159"/>
      <c r="AK80" s="159"/>
      <c r="AL80" s="159"/>
      <c r="AM80" s="159"/>
      <c r="AN80" s="159"/>
    </row>
    <row r="81" spans="1:40" ht="48" x14ac:dyDescent="0.2">
      <c r="A81" s="63">
        <v>12</v>
      </c>
      <c r="B81" s="139" t="s">
        <v>68</v>
      </c>
      <c r="C81" s="171" t="str">
        <f t="shared" si="3"/>
        <v>12E023</v>
      </c>
      <c r="D81" s="67" t="s">
        <v>219</v>
      </c>
      <c r="E81" s="65" t="s">
        <v>220</v>
      </c>
      <c r="F81" s="86" t="str">
        <f t="shared" si="5"/>
        <v>12NDE</v>
      </c>
      <c r="G81" s="63" t="s">
        <v>277</v>
      </c>
      <c r="H81" s="64" t="s">
        <v>278</v>
      </c>
      <c r="I81" s="64" t="str">
        <f t="shared" si="4"/>
        <v>121</v>
      </c>
      <c r="J81" s="63">
        <v>1</v>
      </c>
      <c r="K81" s="64" t="s">
        <v>114</v>
      </c>
      <c r="L81" s="64" t="str">
        <f t="shared" si="6"/>
        <v>12136</v>
      </c>
      <c r="M81" s="63">
        <v>136</v>
      </c>
      <c r="N81" s="64" t="s">
        <v>284</v>
      </c>
      <c r="O81" s="66">
        <v>20310890.205931999</v>
      </c>
      <c r="P81" s="160"/>
      <c r="Q81" s="160"/>
      <c r="R81" s="160"/>
      <c r="S81" s="160"/>
      <c r="T81" s="160"/>
      <c r="U81" s="147" t="s">
        <v>36</v>
      </c>
      <c r="V81" s="147" t="s">
        <v>36</v>
      </c>
      <c r="W81" s="147" t="s">
        <v>36</v>
      </c>
      <c r="X81" s="147" t="s">
        <v>36</v>
      </c>
      <c r="Y81" s="147" t="s">
        <v>36</v>
      </c>
      <c r="Z81" s="147" t="s">
        <v>36</v>
      </c>
      <c r="AA81" s="148"/>
      <c r="AB81" s="160"/>
      <c r="AC81" s="160"/>
      <c r="AD81" s="160"/>
      <c r="AE81" s="150"/>
      <c r="AF81" s="151" t="s">
        <v>36</v>
      </c>
      <c r="AG81" s="152" t="s">
        <v>36</v>
      </c>
      <c r="AH81" s="160"/>
      <c r="AI81" s="160"/>
      <c r="AJ81" s="159"/>
      <c r="AK81" s="159"/>
      <c r="AL81" s="159"/>
      <c r="AM81" s="159"/>
      <c r="AN81" s="159"/>
    </row>
    <row r="82" spans="1:40" ht="48" x14ac:dyDescent="0.2">
      <c r="A82" s="63">
        <v>12</v>
      </c>
      <c r="B82" s="139" t="s">
        <v>68</v>
      </c>
      <c r="C82" s="171" t="str">
        <f t="shared" si="3"/>
        <v>12E023</v>
      </c>
      <c r="D82" s="67" t="s">
        <v>219</v>
      </c>
      <c r="E82" s="65" t="s">
        <v>220</v>
      </c>
      <c r="F82" s="86" t="str">
        <f t="shared" si="5"/>
        <v>12NDE</v>
      </c>
      <c r="G82" s="63" t="s">
        <v>277</v>
      </c>
      <c r="H82" s="64" t="s">
        <v>278</v>
      </c>
      <c r="I82" s="64" t="str">
        <f t="shared" si="4"/>
        <v>121</v>
      </c>
      <c r="J82" s="63">
        <v>1</v>
      </c>
      <c r="K82" s="64" t="s">
        <v>114</v>
      </c>
      <c r="L82" s="64" t="str">
        <f t="shared" si="6"/>
        <v>12137</v>
      </c>
      <c r="M82" s="63">
        <v>137</v>
      </c>
      <c r="N82" s="64" t="s">
        <v>956</v>
      </c>
      <c r="O82" s="66">
        <v>32593905.514645003</v>
      </c>
      <c r="P82" s="160"/>
      <c r="Q82" s="160"/>
      <c r="R82" s="160"/>
      <c r="S82" s="160"/>
      <c r="T82" s="160"/>
      <c r="U82" s="147" t="s">
        <v>36</v>
      </c>
      <c r="V82" s="147" t="s">
        <v>36</v>
      </c>
      <c r="W82" s="147" t="s">
        <v>36</v>
      </c>
      <c r="X82" s="147" t="s">
        <v>36</v>
      </c>
      <c r="Y82" s="147" t="s">
        <v>36</v>
      </c>
      <c r="Z82" s="147" t="s">
        <v>36</v>
      </c>
      <c r="AA82" s="148"/>
      <c r="AB82" s="160"/>
      <c r="AC82" s="160"/>
      <c r="AD82" s="160"/>
      <c r="AE82" s="150"/>
      <c r="AF82" s="151" t="s">
        <v>36</v>
      </c>
      <c r="AG82" s="152" t="s">
        <v>36</v>
      </c>
      <c r="AH82" s="160"/>
      <c r="AI82" s="160"/>
      <c r="AJ82" s="159"/>
      <c r="AK82" s="159"/>
      <c r="AL82" s="159"/>
      <c r="AM82" s="159"/>
      <c r="AN82" s="159"/>
    </row>
    <row r="83" spans="1:40" ht="48" x14ac:dyDescent="0.2">
      <c r="A83" s="63">
        <v>12</v>
      </c>
      <c r="B83" s="139" t="s">
        <v>68</v>
      </c>
      <c r="C83" s="171" t="str">
        <f t="shared" si="3"/>
        <v>12E023</v>
      </c>
      <c r="D83" s="67" t="s">
        <v>219</v>
      </c>
      <c r="E83" s="65" t="s">
        <v>220</v>
      </c>
      <c r="F83" s="86" t="str">
        <f t="shared" si="5"/>
        <v>12NDE</v>
      </c>
      <c r="G83" s="63" t="s">
        <v>277</v>
      </c>
      <c r="H83" s="64" t="s">
        <v>278</v>
      </c>
      <c r="I83" s="64" t="str">
        <f t="shared" si="4"/>
        <v>121</v>
      </c>
      <c r="J83" s="63">
        <v>1</v>
      </c>
      <c r="K83" s="64" t="s">
        <v>114</v>
      </c>
      <c r="L83" s="64" t="str">
        <f t="shared" si="6"/>
        <v>12149</v>
      </c>
      <c r="M83" s="63">
        <v>149</v>
      </c>
      <c r="N83" s="64" t="s">
        <v>957</v>
      </c>
      <c r="O83" s="66">
        <v>20310890.205931999</v>
      </c>
      <c r="P83" s="160"/>
      <c r="Q83" s="160"/>
      <c r="R83" s="160"/>
      <c r="S83" s="160"/>
      <c r="T83" s="160"/>
      <c r="U83" s="147" t="s">
        <v>36</v>
      </c>
      <c r="V83" s="147" t="s">
        <v>36</v>
      </c>
      <c r="W83" s="147" t="s">
        <v>36</v>
      </c>
      <c r="X83" s="147" t="s">
        <v>36</v>
      </c>
      <c r="Y83" s="147" t="s">
        <v>36</v>
      </c>
      <c r="Z83" s="147" t="s">
        <v>36</v>
      </c>
      <c r="AA83" s="148"/>
      <c r="AB83" s="160"/>
      <c r="AC83" s="160"/>
      <c r="AD83" s="160"/>
      <c r="AE83" s="150"/>
      <c r="AF83" s="151" t="s">
        <v>36</v>
      </c>
      <c r="AG83" s="152" t="s">
        <v>36</v>
      </c>
      <c r="AH83" s="160"/>
      <c r="AI83" s="160"/>
      <c r="AJ83" s="159"/>
      <c r="AK83" s="159"/>
      <c r="AL83" s="159"/>
      <c r="AM83" s="159"/>
      <c r="AN83" s="159"/>
    </row>
    <row r="84" spans="1:40" ht="48" x14ac:dyDescent="0.2">
      <c r="A84" s="63">
        <v>12</v>
      </c>
      <c r="B84" s="139" t="s">
        <v>68</v>
      </c>
      <c r="C84" s="171" t="str">
        <f t="shared" si="3"/>
        <v>12E023</v>
      </c>
      <c r="D84" s="67" t="s">
        <v>219</v>
      </c>
      <c r="E84" s="65" t="s">
        <v>220</v>
      </c>
      <c r="F84" s="86" t="str">
        <f t="shared" si="5"/>
        <v>12NDE</v>
      </c>
      <c r="G84" s="63" t="s">
        <v>277</v>
      </c>
      <c r="H84" s="64" t="s">
        <v>278</v>
      </c>
      <c r="I84" s="64" t="str">
        <f t="shared" si="4"/>
        <v>121</v>
      </c>
      <c r="J84" s="63">
        <v>1</v>
      </c>
      <c r="K84" s="64" t="s">
        <v>114</v>
      </c>
      <c r="L84" s="64" t="str">
        <f t="shared" si="6"/>
        <v>12168</v>
      </c>
      <c r="M84" s="63">
        <v>168</v>
      </c>
      <c r="N84" s="64" t="s">
        <v>285</v>
      </c>
      <c r="O84" s="66">
        <v>32593888.822975997</v>
      </c>
      <c r="P84" s="160"/>
      <c r="Q84" s="160"/>
      <c r="R84" s="160"/>
      <c r="S84" s="160"/>
      <c r="T84" s="160"/>
      <c r="U84" s="147" t="s">
        <v>36</v>
      </c>
      <c r="V84" s="147" t="s">
        <v>36</v>
      </c>
      <c r="W84" s="147" t="s">
        <v>36</v>
      </c>
      <c r="X84" s="147" t="s">
        <v>36</v>
      </c>
      <c r="Y84" s="147" t="s">
        <v>36</v>
      </c>
      <c r="Z84" s="147" t="s">
        <v>36</v>
      </c>
      <c r="AA84" s="148"/>
      <c r="AB84" s="160"/>
      <c r="AC84" s="160"/>
      <c r="AD84" s="160"/>
      <c r="AE84" s="150"/>
      <c r="AF84" s="151" t="s">
        <v>36</v>
      </c>
      <c r="AG84" s="152" t="s">
        <v>36</v>
      </c>
      <c r="AH84" s="160"/>
      <c r="AI84" s="160"/>
      <c r="AJ84" s="159"/>
      <c r="AK84" s="159"/>
      <c r="AL84" s="159"/>
      <c r="AM84" s="159"/>
      <c r="AN84" s="159"/>
    </row>
    <row r="85" spans="1:40" ht="48" x14ac:dyDescent="0.2">
      <c r="A85" s="63">
        <v>12</v>
      </c>
      <c r="B85" s="139" t="s">
        <v>68</v>
      </c>
      <c r="C85" s="171" t="str">
        <f t="shared" si="3"/>
        <v>12E025</v>
      </c>
      <c r="D85" s="67" t="s">
        <v>312</v>
      </c>
      <c r="E85" s="65" t="s">
        <v>313</v>
      </c>
      <c r="F85" s="86" t="str">
        <f t="shared" si="5"/>
        <v>12X00</v>
      </c>
      <c r="G85" s="63" t="s">
        <v>311</v>
      </c>
      <c r="H85" s="64" t="s">
        <v>958</v>
      </c>
      <c r="I85" s="64" t="str">
        <f t="shared" si="4"/>
        <v>121</v>
      </c>
      <c r="J85" s="63">
        <v>1</v>
      </c>
      <c r="K85" s="64" t="s">
        <v>114</v>
      </c>
      <c r="L85" s="64" t="str">
        <f t="shared" si="6"/>
        <v>12138</v>
      </c>
      <c r="M85" s="63">
        <v>138</v>
      </c>
      <c r="N85" s="64" t="s">
        <v>314</v>
      </c>
      <c r="O85" s="66">
        <v>60189462.208396584</v>
      </c>
      <c r="P85" s="160"/>
      <c r="Q85" s="160"/>
      <c r="R85" s="160"/>
      <c r="S85" s="160"/>
      <c r="T85" s="160"/>
      <c r="U85" s="147" t="s">
        <v>36</v>
      </c>
      <c r="V85" s="147" t="s">
        <v>36</v>
      </c>
      <c r="W85" s="147" t="s">
        <v>36</v>
      </c>
      <c r="X85" s="147" t="s">
        <v>36</v>
      </c>
      <c r="Y85" s="147" t="s">
        <v>36</v>
      </c>
      <c r="Z85" s="147" t="s">
        <v>36</v>
      </c>
      <c r="AA85" s="148"/>
      <c r="AB85" s="160"/>
      <c r="AC85" s="160"/>
      <c r="AD85" s="160"/>
      <c r="AE85" s="150"/>
      <c r="AF85" s="151" t="s">
        <v>36</v>
      </c>
      <c r="AG85" s="152" t="s">
        <v>36</v>
      </c>
      <c r="AH85" s="160"/>
      <c r="AI85" s="160"/>
      <c r="AJ85" s="159"/>
      <c r="AK85" s="159"/>
      <c r="AL85" s="159"/>
      <c r="AM85" s="159"/>
      <c r="AN85" s="159"/>
    </row>
    <row r="86" spans="1:40" ht="48" x14ac:dyDescent="0.2">
      <c r="A86" s="63">
        <v>12</v>
      </c>
      <c r="B86" s="139" t="s">
        <v>68</v>
      </c>
      <c r="C86" s="171" t="str">
        <f t="shared" si="3"/>
        <v>12E036</v>
      </c>
      <c r="D86" s="67" t="s">
        <v>306</v>
      </c>
      <c r="E86" s="65" t="s">
        <v>307</v>
      </c>
      <c r="F86" s="86" t="str">
        <f t="shared" si="5"/>
        <v>12R00</v>
      </c>
      <c r="G86" s="63" t="s">
        <v>304</v>
      </c>
      <c r="H86" s="64" t="s">
        <v>305</v>
      </c>
      <c r="I86" s="64" t="str">
        <f t="shared" si="4"/>
        <v>121</v>
      </c>
      <c r="J86" s="63">
        <v>1</v>
      </c>
      <c r="K86" s="64" t="s">
        <v>114</v>
      </c>
      <c r="L86" s="64" t="str">
        <f t="shared" si="6"/>
        <v>12277</v>
      </c>
      <c r="M86" s="63">
        <v>277</v>
      </c>
      <c r="N86" s="64" t="s">
        <v>959</v>
      </c>
      <c r="O86" s="66">
        <v>393926544.50146759</v>
      </c>
      <c r="P86" s="160"/>
      <c r="Q86" s="160"/>
      <c r="R86" s="160"/>
      <c r="S86" s="160"/>
      <c r="T86" s="160"/>
      <c r="U86" s="147" t="s">
        <v>36</v>
      </c>
      <c r="V86" s="147" t="s">
        <v>36</v>
      </c>
      <c r="W86" s="147" t="s">
        <v>36</v>
      </c>
      <c r="X86" s="147" t="s">
        <v>36</v>
      </c>
      <c r="Y86" s="147" t="s">
        <v>36</v>
      </c>
      <c r="Z86" s="147" t="s">
        <v>36</v>
      </c>
      <c r="AA86" s="148"/>
      <c r="AB86" s="160"/>
      <c r="AC86" s="160"/>
      <c r="AD86" s="160"/>
      <c r="AE86" s="150"/>
      <c r="AF86" s="151" t="s">
        <v>36</v>
      </c>
      <c r="AG86" s="152" t="s">
        <v>36</v>
      </c>
      <c r="AH86" s="160"/>
      <c r="AI86" s="160"/>
      <c r="AJ86" s="159"/>
      <c r="AK86" s="159"/>
      <c r="AL86" s="159"/>
      <c r="AM86" s="159"/>
      <c r="AN86" s="159"/>
    </row>
    <row r="87" spans="1:40" ht="48" x14ac:dyDescent="0.2">
      <c r="A87" s="63">
        <v>12</v>
      </c>
      <c r="B87" s="139" t="s">
        <v>68</v>
      </c>
      <c r="C87" s="171" t="str">
        <f t="shared" si="3"/>
        <v>12M001</v>
      </c>
      <c r="D87" s="67" t="s">
        <v>152</v>
      </c>
      <c r="E87" s="65" t="s">
        <v>153</v>
      </c>
      <c r="F87" s="86" t="str">
        <f t="shared" si="5"/>
        <v>12NDE</v>
      </c>
      <c r="G87" s="63" t="s">
        <v>277</v>
      </c>
      <c r="H87" s="64" t="s">
        <v>278</v>
      </c>
      <c r="I87" s="64" t="str">
        <f t="shared" si="4"/>
        <v>121</v>
      </c>
      <c r="J87" s="63">
        <v>1</v>
      </c>
      <c r="K87" s="64" t="s">
        <v>114</v>
      </c>
      <c r="L87" s="64" t="str">
        <f t="shared" si="6"/>
        <v>12137</v>
      </c>
      <c r="M87" s="63">
        <v>137</v>
      </c>
      <c r="N87" s="64" t="s">
        <v>956</v>
      </c>
      <c r="O87" s="66">
        <v>1954474.082771</v>
      </c>
      <c r="P87" s="160"/>
      <c r="Q87" s="160"/>
      <c r="R87" s="160"/>
      <c r="S87" s="160"/>
      <c r="T87" s="160"/>
      <c r="U87" s="147" t="s">
        <v>36</v>
      </c>
      <c r="V87" s="147" t="s">
        <v>36</v>
      </c>
      <c r="W87" s="147" t="s">
        <v>36</v>
      </c>
      <c r="X87" s="147" t="s">
        <v>36</v>
      </c>
      <c r="Y87" s="147" t="s">
        <v>36</v>
      </c>
      <c r="Z87" s="147" t="s">
        <v>36</v>
      </c>
      <c r="AA87" s="148"/>
      <c r="AB87" s="160"/>
      <c r="AC87" s="160"/>
      <c r="AD87" s="160"/>
      <c r="AE87" s="150"/>
      <c r="AF87" s="151" t="s">
        <v>36</v>
      </c>
      <c r="AG87" s="152" t="s">
        <v>36</v>
      </c>
      <c r="AH87" s="160"/>
      <c r="AI87" s="160"/>
      <c r="AJ87" s="159"/>
      <c r="AK87" s="159"/>
      <c r="AL87" s="159"/>
      <c r="AM87" s="159"/>
      <c r="AN87" s="159"/>
    </row>
    <row r="88" spans="1:40" ht="48" x14ac:dyDescent="0.2">
      <c r="A88" s="63">
        <v>12</v>
      </c>
      <c r="B88" s="139" t="s">
        <v>68</v>
      </c>
      <c r="C88" s="171" t="str">
        <f t="shared" si="3"/>
        <v>12O001</v>
      </c>
      <c r="D88" s="67" t="s">
        <v>286</v>
      </c>
      <c r="E88" s="65" t="s">
        <v>287</v>
      </c>
      <c r="F88" s="86" t="str">
        <f t="shared" si="5"/>
        <v>12NDE</v>
      </c>
      <c r="G88" s="63" t="s">
        <v>277</v>
      </c>
      <c r="H88" s="64" t="s">
        <v>278</v>
      </c>
      <c r="I88" s="64" t="str">
        <f t="shared" si="4"/>
        <v>121</v>
      </c>
      <c r="J88" s="63">
        <v>1</v>
      </c>
      <c r="K88" s="64" t="s">
        <v>114</v>
      </c>
      <c r="L88" s="64" t="str">
        <f t="shared" si="6"/>
        <v>12137</v>
      </c>
      <c r="M88" s="63">
        <v>137</v>
      </c>
      <c r="N88" s="64" t="s">
        <v>956</v>
      </c>
      <c r="O88" s="66">
        <v>366192.83499999996</v>
      </c>
      <c r="P88" s="160"/>
      <c r="Q88" s="160"/>
      <c r="R88" s="160"/>
      <c r="S88" s="160"/>
      <c r="T88" s="160"/>
      <c r="U88" s="147" t="s">
        <v>36</v>
      </c>
      <c r="V88" s="147" t="s">
        <v>36</v>
      </c>
      <c r="W88" s="147" t="s">
        <v>36</v>
      </c>
      <c r="X88" s="147" t="s">
        <v>36</v>
      </c>
      <c r="Y88" s="147" t="s">
        <v>36</v>
      </c>
      <c r="Z88" s="147" t="s">
        <v>36</v>
      </c>
      <c r="AA88" s="148"/>
      <c r="AB88" s="160"/>
      <c r="AC88" s="160"/>
      <c r="AD88" s="160"/>
      <c r="AE88" s="150"/>
      <c r="AF88" s="151" t="s">
        <v>36</v>
      </c>
      <c r="AG88" s="152" t="s">
        <v>36</v>
      </c>
      <c r="AH88" s="160"/>
      <c r="AI88" s="160"/>
      <c r="AJ88" s="159"/>
      <c r="AK88" s="159"/>
      <c r="AL88" s="159"/>
      <c r="AM88" s="159"/>
      <c r="AN88" s="159"/>
    </row>
    <row r="89" spans="1:40" ht="48" x14ac:dyDescent="0.2">
      <c r="A89" s="63">
        <v>12</v>
      </c>
      <c r="B89" s="139" t="s">
        <v>68</v>
      </c>
      <c r="C89" s="171" t="str">
        <f t="shared" si="3"/>
        <v>12P012</v>
      </c>
      <c r="D89" s="67" t="s">
        <v>288</v>
      </c>
      <c r="E89" s="65" t="s">
        <v>289</v>
      </c>
      <c r="F89" s="86" t="str">
        <f t="shared" si="5"/>
        <v>12NDE</v>
      </c>
      <c r="G89" s="63" t="s">
        <v>277</v>
      </c>
      <c r="H89" s="64" t="s">
        <v>278</v>
      </c>
      <c r="I89" s="64" t="str">
        <f t="shared" si="4"/>
        <v>121</v>
      </c>
      <c r="J89" s="63">
        <v>1</v>
      </c>
      <c r="K89" s="64" t="s">
        <v>114</v>
      </c>
      <c r="L89" s="64" t="str">
        <f t="shared" si="6"/>
        <v>12137</v>
      </c>
      <c r="M89" s="63">
        <v>137</v>
      </c>
      <c r="N89" s="64" t="s">
        <v>956</v>
      </c>
      <c r="O89" s="66">
        <v>1739512.0077984002</v>
      </c>
      <c r="P89" s="160"/>
      <c r="Q89" s="160"/>
      <c r="R89" s="160"/>
      <c r="S89" s="160"/>
      <c r="T89" s="160"/>
      <c r="U89" s="147" t="s">
        <v>36</v>
      </c>
      <c r="V89" s="147" t="s">
        <v>36</v>
      </c>
      <c r="W89" s="147" t="s">
        <v>36</v>
      </c>
      <c r="X89" s="147" t="s">
        <v>36</v>
      </c>
      <c r="Y89" s="147" t="s">
        <v>36</v>
      </c>
      <c r="Z89" s="147" t="s">
        <v>36</v>
      </c>
      <c r="AA89" s="148"/>
      <c r="AB89" s="160"/>
      <c r="AC89" s="160"/>
      <c r="AD89" s="160"/>
      <c r="AE89" s="150"/>
      <c r="AF89" s="151" t="s">
        <v>36</v>
      </c>
      <c r="AG89" s="152" t="s">
        <v>36</v>
      </c>
      <c r="AH89" s="160"/>
      <c r="AI89" s="160"/>
      <c r="AJ89" s="159"/>
      <c r="AK89" s="159"/>
      <c r="AL89" s="159"/>
      <c r="AM89" s="159"/>
      <c r="AN89" s="159"/>
    </row>
    <row r="90" spans="1:40" ht="48" x14ac:dyDescent="0.2">
      <c r="A90" s="63">
        <v>12</v>
      </c>
      <c r="B90" s="139" t="s">
        <v>68</v>
      </c>
      <c r="C90" s="171" t="str">
        <f t="shared" si="3"/>
        <v>12P016</v>
      </c>
      <c r="D90" s="67" t="s">
        <v>227</v>
      </c>
      <c r="E90" s="65" t="s">
        <v>228</v>
      </c>
      <c r="F90" s="86" t="str">
        <f t="shared" si="5"/>
        <v>12K00</v>
      </c>
      <c r="G90" s="63" t="s">
        <v>225</v>
      </c>
      <c r="H90" s="64" t="s">
        <v>226</v>
      </c>
      <c r="I90" s="64" t="str">
        <f t="shared" si="4"/>
        <v>121</v>
      </c>
      <c r="J90" s="63">
        <v>1</v>
      </c>
      <c r="K90" s="64" t="s">
        <v>114</v>
      </c>
      <c r="L90" s="64" t="str">
        <f t="shared" si="6"/>
        <v>12139</v>
      </c>
      <c r="M90" s="63">
        <v>139</v>
      </c>
      <c r="N90" s="64" t="s">
        <v>960</v>
      </c>
      <c r="O90" s="66">
        <v>325571995.97655118</v>
      </c>
      <c r="P90" s="160"/>
      <c r="Q90" s="160"/>
      <c r="R90" s="160"/>
      <c r="S90" s="160"/>
      <c r="T90" s="160"/>
      <c r="U90" s="147" t="s">
        <v>36</v>
      </c>
      <c r="V90" s="147" t="s">
        <v>36</v>
      </c>
      <c r="W90" s="147" t="s">
        <v>36</v>
      </c>
      <c r="X90" s="147" t="s">
        <v>36</v>
      </c>
      <c r="Y90" s="147" t="s">
        <v>36</v>
      </c>
      <c r="Z90" s="147" t="s">
        <v>36</v>
      </c>
      <c r="AA90" s="148"/>
      <c r="AB90" s="160"/>
      <c r="AC90" s="160"/>
      <c r="AD90" s="160"/>
      <c r="AE90" s="150"/>
      <c r="AF90" s="151" t="s">
        <v>36</v>
      </c>
      <c r="AG90" s="152" t="s">
        <v>36</v>
      </c>
      <c r="AH90" s="160"/>
      <c r="AI90" s="160"/>
      <c r="AJ90" s="159"/>
      <c r="AK90" s="159"/>
      <c r="AL90" s="159"/>
      <c r="AM90" s="159"/>
      <c r="AN90" s="159"/>
    </row>
    <row r="91" spans="1:40" ht="48" x14ac:dyDescent="0.2">
      <c r="A91" s="63">
        <v>12</v>
      </c>
      <c r="B91" s="139" t="s">
        <v>68</v>
      </c>
      <c r="C91" s="171" t="str">
        <f t="shared" si="3"/>
        <v>12P016</v>
      </c>
      <c r="D91" s="67" t="s">
        <v>227</v>
      </c>
      <c r="E91" s="65" t="s">
        <v>228</v>
      </c>
      <c r="F91" s="86" t="str">
        <f t="shared" si="5"/>
        <v>12NBD</v>
      </c>
      <c r="G91" s="63" t="s">
        <v>245</v>
      </c>
      <c r="H91" s="64" t="s">
        <v>246</v>
      </c>
      <c r="I91" s="64" t="str">
        <f t="shared" si="4"/>
        <v>121</v>
      </c>
      <c r="J91" s="63">
        <v>1</v>
      </c>
      <c r="K91" s="64" t="s">
        <v>114</v>
      </c>
      <c r="L91" s="64" t="str">
        <f t="shared" si="6"/>
        <v>12137</v>
      </c>
      <c r="M91" s="63">
        <v>137</v>
      </c>
      <c r="N91" s="64" t="s">
        <v>956</v>
      </c>
      <c r="O91" s="66">
        <v>1461439</v>
      </c>
      <c r="P91" s="160"/>
      <c r="Q91" s="160"/>
      <c r="R91" s="160"/>
      <c r="S91" s="160"/>
      <c r="T91" s="160"/>
      <c r="U91" s="147" t="s">
        <v>36</v>
      </c>
      <c r="V91" s="147" t="s">
        <v>36</v>
      </c>
      <c r="W91" s="147" t="s">
        <v>36</v>
      </c>
      <c r="X91" s="147" t="s">
        <v>36</v>
      </c>
      <c r="Y91" s="147" t="s">
        <v>36</v>
      </c>
      <c r="Z91" s="147" t="s">
        <v>36</v>
      </c>
      <c r="AA91" s="148"/>
      <c r="AB91" s="160"/>
      <c r="AC91" s="160"/>
      <c r="AD91" s="160"/>
      <c r="AE91" s="150"/>
      <c r="AF91" s="151" t="s">
        <v>36</v>
      </c>
      <c r="AG91" s="152" t="s">
        <v>36</v>
      </c>
      <c r="AH91" s="160"/>
      <c r="AI91" s="160"/>
      <c r="AJ91" s="159"/>
      <c r="AK91" s="159"/>
      <c r="AL91" s="159"/>
      <c r="AM91" s="159"/>
      <c r="AN91" s="159"/>
    </row>
    <row r="92" spans="1:40" ht="48" x14ac:dyDescent="0.2">
      <c r="A92" s="63">
        <v>12</v>
      </c>
      <c r="B92" s="139" t="s">
        <v>68</v>
      </c>
      <c r="C92" s="171" t="str">
        <f t="shared" si="3"/>
        <v>12P016</v>
      </c>
      <c r="D92" s="67" t="s">
        <v>227</v>
      </c>
      <c r="E92" s="65" t="s">
        <v>228</v>
      </c>
      <c r="F92" s="86" t="str">
        <f t="shared" si="5"/>
        <v>12NBV</v>
      </c>
      <c r="G92" s="63" t="s">
        <v>247</v>
      </c>
      <c r="H92" s="64" t="s">
        <v>248</v>
      </c>
      <c r="I92" s="64" t="str">
        <f t="shared" si="4"/>
        <v>121</v>
      </c>
      <c r="J92" s="63">
        <v>1</v>
      </c>
      <c r="K92" s="64" t="s">
        <v>114</v>
      </c>
      <c r="L92" s="64" t="str">
        <f t="shared" si="6"/>
        <v>12306</v>
      </c>
      <c r="M92" s="63">
        <v>306</v>
      </c>
      <c r="N92" s="64" t="s">
        <v>254</v>
      </c>
      <c r="O92" s="66">
        <v>1930306</v>
      </c>
      <c r="P92" s="160"/>
      <c r="Q92" s="160"/>
      <c r="R92" s="160"/>
      <c r="S92" s="160"/>
      <c r="T92" s="160"/>
      <c r="U92" s="147" t="s">
        <v>36</v>
      </c>
      <c r="V92" s="147" t="s">
        <v>36</v>
      </c>
      <c r="W92" s="147" t="s">
        <v>36</v>
      </c>
      <c r="X92" s="147" t="s">
        <v>36</v>
      </c>
      <c r="Y92" s="147" t="s">
        <v>36</v>
      </c>
      <c r="Z92" s="147" t="s">
        <v>36</v>
      </c>
      <c r="AA92" s="148"/>
      <c r="AB92" s="160"/>
      <c r="AC92" s="160"/>
      <c r="AD92" s="160"/>
      <c r="AE92" s="150"/>
      <c r="AF92" s="151" t="s">
        <v>36</v>
      </c>
      <c r="AG92" s="152" t="s">
        <v>36</v>
      </c>
      <c r="AH92" s="160"/>
      <c r="AI92" s="160"/>
      <c r="AJ92" s="159"/>
      <c r="AK92" s="159"/>
      <c r="AL92" s="159"/>
      <c r="AM92" s="159"/>
      <c r="AN92" s="159"/>
    </row>
    <row r="93" spans="1:40" ht="48" x14ac:dyDescent="0.2">
      <c r="A93" s="63">
        <v>12</v>
      </c>
      <c r="B93" s="139" t="s">
        <v>68</v>
      </c>
      <c r="C93" s="171" t="str">
        <f t="shared" si="3"/>
        <v>12P016</v>
      </c>
      <c r="D93" s="67" t="s">
        <v>227</v>
      </c>
      <c r="E93" s="65" t="s">
        <v>228</v>
      </c>
      <c r="F93" s="86" t="str">
        <f t="shared" si="5"/>
        <v>12NCD</v>
      </c>
      <c r="G93" s="63" t="s">
        <v>260</v>
      </c>
      <c r="H93" s="64" t="s">
        <v>261</v>
      </c>
      <c r="I93" s="64" t="str">
        <f t="shared" si="4"/>
        <v>121</v>
      </c>
      <c r="J93" s="63">
        <v>1</v>
      </c>
      <c r="K93" s="64" t="s">
        <v>114</v>
      </c>
      <c r="L93" s="64" t="str">
        <f t="shared" si="6"/>
        <v>12229</v>
      </c>
      <c r="M93" s="63">
        <v>229</v>
      </c>
      <c r="N93" s="64" t="s">
        <v>263</v>
      </c>
      <c r="O93" s="66">
        <v>66418786</v>
      </c>
      <c r="P93" s="160"/>
      <c r="Q93" s="160"/>
      <c r="R93" s="160"/>
      <c r="S93" s="160"/>
      <c r="T93" s="160"/>
      <c r="U93" s="147" t="s">
        <v>36</v>
      </c>
      <c r="V93" s="147" t="s">
        <v>36</v>
      </c>
      <c r="W93" s="147" t="s">
        <v>36</v>
      </c>
      <c r="X93" s="147" t="s">
        <v>36</v>
      </c>
      <c r="Y93" s="147" t="s">
        <v>36</v>
      </c>
      <c r="Z93" s="147" t="s">
        <v>36</v>
      </c>
      <c r="AA93" s="148"/>
      <c r="AB93" s="160"/>
      <c r="AC93" s="160"/>
      <c r="AD93" s="160"/>
      <c r="AE93" s="150"/>
      <c r="AF93" s="151" t="s">
        <v>36</v>
      </c>
      <c r="AG93" s="152" t="s">
        <v>36</v>
      </c>
      <c r="AH93" s="160"/>
      <c r="AI93" s="160"/>
      <c r="AJ93" s="159"/>
      <c r="AK93" s="159"/>
      <c r="AL93" s="159"/>
      <c r="AM93" s="159"/>
      <c r="AN93" s="159"/>
    </row>
    <row r="94" spans="1:40" ht="48" x14ac:dyDescent="0.2">
      <c r="A94" s="63">
        <v>12</v>
      </c>
      <c r="B94" s="139" t="s">
        <v>68</v>
      </c>
      <c r="C94" s="171" t="str">
        <f t="shared" si="3"/>
        <v>12P016</v>
      </c>
      <c r="D94" s="67" t="s">
        <v>227</v>
      </c>
      <c r="E94" s="65" t="s">
        <v>228</v>
      </c>
      <c r="F94" s="86" t="str">
        <f t="shared" si="5"/>
        <v>12NDE</v>
      </c>
      <c r="G94" s="63" t="s">
        <v>277</v>
      </c>
      <c r="H94" s="64" t="s">
        <v>278</v>
      </c>
      <c r="I94" s="64" t="str">
        <f t="shared" si="4"/>
        <v>121</v>
      </c>
      <c r="J94" s="63">
        <v>1</v>
      </c>
      <c r="K94" s="64" t="s">
        <v>114</v>
      </c>
      <c r="L94" s="64" t="str">
        <f t="shared" si="6"/>
        <v>12140</v>
      </c>
      <c r="M94" s="63">
        <v>140</v>
      </c>
      <c r="N94" s="64" t="s">
        <v>290</v>
      </c>
      <c r="O94" s="66">
        <v>2494705</v>
      </c>
      <c r="P94" s="160"/>
      <c r="Q94" s="160"/>
      <c r="R94" s="160"/>
      <c r="S94" s="160"/>
      <c r="T94" s="160"/>
      <c r="U94" s="147" t="s">
        <v>36</v>
      </c>
      <c r="V94" s="147" t="s">
        <v>36</v>
      </c>
      <c r="W94" s="147" t="s">
        <v>36</v>
      </c>
      <c r="X94" s="147" t="s">
        <v>36</v>
      </c>
      <c r="Y94" s="147" t="s">
        <v>36</v>
      </c>
      <c r="Z94" s="147" t="s">
        <v>36</v>
      </c>
      <c r="AA94" s="148"/>
      <c r="AB94" s="160"/>
      <c r="AC94" s="160"/>
      <c r="AD94" s="160"/>
      <c r="AE94" s="150"/>
      <c r="AF94" s="151" t="s">
        <v>36</v>
      </c>
      <c r="AG94" s="152" t="s">
        <v>36</v>
      </c>
      <c r="AH94" s="160"/>
      <c r="AI94" s="160"/>
      <c r="AJ94" s="159"/>
      <c r="AK94" s="159"/>
      <c r="AL94" s="159"/>
      <c r="AM94" s="159"/>
      <c r="AN94" s="159"/>
    </row>
    <row r="95" spans="1:40" ht="72" x14ac:dyDescent="0.2">
      <c r="A95" s="63">
        <v>12</v>
      </c>
      <c r="B95" s="139" t="s">
        <v>68</v>
      </c>
      <c r="C95" s="171" t="str">
        <f t="shared" si="3"/>
        <v>12P018</v>
      </c>
      <c r="D95" s="67" t="s">
        <v>309</v>
      </c>
      <c r="E95" s="65" t="s">
        <v>310</v>
      </c>
      <c r="F95" s="86" t="str">
        <f t="shared" si="5"/>
        <v>12R00</v>
      </c>
      <c r="G95" s="63" t="s">
        <v>304</v>
      </c>
      <c r="H95" s="64" t="s">
        <v>305</v>
      </c>
      <c r="I95" s="64" t="str">
        <f t="shared" si="4"/>
        <v>123</v>
      </c>
      <c r="J95" s="63">
        <v>3</v>
      </c>
      <c r="K95" s="64" t="s">
        <v>123</v>
      </c>
      <c r="L95" s="64" t="str">
        <f t="shared" si="6"/>
        <v>12628</v>
      </c>
      <c r="M95" s="63">
        <v>628</v>
      </c>
      <c r="N95" s="64" t="s">
        <v>308</v>
      </c>
      <c r="O95" s="66">
        <v>5000000.7046872005</v>
      </c>
      <c r="P95" s="160"/>
      <c r="Q95" s="160"/>
      <c r="R95" s="160"/>
      <c r="S95" s="160"/>
      <c r="T95" s="160"/>
      <c r="U95" s="147" t="s">
        <v>36</v>
      </c>
      <c r="V95" s="147" t="s">
        <v>36</v>
      </c>
      <c r="W95" s="147" t="s">
        <v>36</v>
      </c>
      <c r="X95" s="147" t="s">
        <v>36</v>
      </c>
      <c r="Y95" s="147" t="s">
        <v>36</v>
      </c>
      <c r="Z95" s="147" t="s">
        <v>36</v>
      </c>
      <c r="AA95" s="148"/>
      <c r="AB95" s="160"/>
      <c r="AC95" s="160"/>
      <c r="AD95" s="160"/>
      <c r="AE95" s="150"/>
      <c r="AF95" s="151" t="s">
        <v>36</v>
      </c>
      <c r="AG95" s="152" t="s">
        <v>36</v>
      </c>
      <c r="AH95" s="160"/>
      <c r="AI95" s="160"/>
      <c r="AJ95" s="159"/>
      <c r="AK95" s="159"/>
      <c r="AL95" s="159"/>
      <c r="AM95" s="159"/>
      <c r="AN95" s="159"/>
    </row>
    <row r="96" spans="1:40" ht="48" x14ac:dyDescent="0.2">
      <c r="A96" s="63">
        <v>12</v>
      </c>
      <c r="B96" s="139" t="s">
        <v>68</v>
      </c>
      <c r="C96" s="171" t="str">
        <f t="shared" si="3"/>
        <v>12P020</v>
      </c>
      <c r="D96" s="67" t="s">
        <v>230</v>
      </c>
      <c r="E96" s="65" t="s">
        <v>231</v>
      </c>
      <c r="F96" s="86" t="str">
        <f t="shared" si="5"/>
        <v>12L00</v>
      </c>
      <c r="G96" s="63" t="s">
        <v>213</v>
      </c>
      <c r="H96" s="64" t="s">
        <v>229</v>
      </c>
      <c r="I96" s="64" t="str">
        <f t="shared" si="4"/>
        <v>121</v>
      </c>
      <c r="J96" s="63">
        <v>1</v>
      </c>
      <c r="K96" s="64" t="s">
        <v>114</v>
      </c>
      <c r="L96" s="64" t="str">
        <f t="shared" si="6"/>
        <v>12141</v>
      </c>
      <c r="M96" s="63">
        <v>141</v>
      </c>
      <c r="N96" s="64" t="s">
        <v>961</v>
      </c>
      <c r="O96" s="66">
        <v>528089575.29394382</v>
      </c>
      <c r="P96" s="160"/>
      <c r="Q96" s="160"/>
      <c r="R96" s="160"/>
      <c r="S96" s="160"/>
      <c r="T96" s="160"/>
      <c r="U96" s="147" t="s">
        <v>36</v>
      </c>
      <c r="V96" s="147" t="s">
        <v>36</v>
      </c>
      <c r="W96" s="147" t="s">
        <v>36</v>
      </c>
      <c r="X96" s="147" t="s">
        <v>36</v>
      </c>
      <c r="Y96" s="147" t="s">
        <v>36</v>
      </c>
      <c r="Z96" s="147" t="s">
        <v>36</v>
      </c>
      <c r="AA96" s="148"/>
      <c r="AB96" s="160"/>
      <c r="AC96" s="160"/>
      <c r="AD96" s="160"/>
      <c r="AE96" s="150"/>
      <c r="AF96" s="151" t="s">
        <v>36</v>
      </c>
      <c r="AG96" s="152" t="s">
        <v>36</v>
      </c>
      <c r="AH96" s="160"/>
      <c r="AI96" s="160"/>
      <c r="AJ96" s="159"/>
      <c r="AK96" s="159"/>
      <c r="AL96" s="159"/>
      <c r="AM96" s="159"/>
      <c r="AN96" s="159"/>
    </row>
    <row r="97" spans="1:40" ht="60" x14ac:dyDescent="0.2">
      <c r="A97" s="63">
        <v>12</v>
      </c>
      <c r="B97" s="139" t="s">
        <v>68</v>
      </c>
      <c r="C97" s="171" t="str">
        <f t="shared" si="3"/>
        <v>12P020</v>
      </c>
      <c r="D97" s="67" t="s">
        <v>230</v>
      </c>
      <c r="E97" s="65" t="s">
        <v>231</v>
      </c>
      <c r="F97" s="86" t="str">
        <f t="shared" si="5"/>
        <v>12L00</v>
      </c>
      <c r="G97" s="63" t="s">
        <v>213</v>
      </c>
      <c r="H97" s="64" t="s">
        <v>229</v>
      </c>
      <c r="I97" s="64" t="str">
        <f t="shared" si="4"/>
        <v>121</v>
      </c>
      <c r="J97" s="63">
        <v>1</v>
      </c>
      <c r="K97" s="64" t="s">
        <v>114</v>
      </c>
      <c r="L97" s="64" t="str">
        <f t="shared" si="6"/>
        <v>12144</v>
      </c>
      <c r="M97" s="63">
        <v>144</v>
      </c>
      <c r="N97" s="64" t="s">
        <v>232</v>
      </c>
      <c r="O97" s="66">
        <v>320074559.60474581</v>
      </c>
      <c r="P97" s="160"/>
      <c r="Q97" s="160"/>
      <c r="R97" s="160"/>
      <c r="S97" s="160"/>
      <c r="T97" s="160"/>
      <c r="U97" s="147" t="s">
        <v>36</v>
      </c>
      <c r="V97" s="147" t="s">
        <v>36</v>
      </c>
      <c r="W97" s="147" t="s">
        <v>36</v>
      </c>
      <c r="X97" s="147" t="s">
        <v>36</v>
      </c>
      <c r="Y97" s="147" t="s">
        <v>36</v>
      </c>
      <c r="Z97" s="147" t="s">
        <v>36</v>
      </c>
      <c r="AA97" s="148"/>
      <c r="AB97" s="160"/>
      <c r="AC97" s="160"/>
      <c r="AD97" s="160"/>
      <c r="AE97" s="150"/>
      <c r="AF97" s="151" t="s">
        <v>36</v>
      </c>
      <c r="AG97" s="152" t="s">
        <v>36</v>
      </c>
      <c r="AH97" s="160"/>
      <c r="AI97" s="160"/>
      <c r="AJ97" s="159"/>
      <c r="AK97" s="159"/>
      <c r="AL97" s="159"/>
      <c r="AM97" s="159"/>
      <c r="AN97" s="159"/>
    </row>
    <row r="98" spans="1:40" ht="72" x14ac:dyDescent="0.2">
      <c r="A98" s="63">
        <v>12</v>
      </c>
      <c r="B98" s="139" t="s">
        <v>68</v>
      </c>
      <c r="C98" s="171" t="str">
        <f t="shared" si="3"/>
        <v>12P020</v>
      </c>
      <c r="D98" s="67" t="s">
        <v>230</v>
      </c>
      <c r="E98" s="65" t="s">
        <v>231</v>
      </c>
      <c r="F98" s="86" t="str">
        <f t="shared" si="5"/>
        <v>12L00</v>
      </c>
      <c r="G98" s="63" t="s">
        <v>213</v>
      </c>
      <c r="H98" s="64" t="s">
        <v>229</v>
      </c>
      <c r="I98" s="64" t="str">
        <f t="shared" si="4"/>
        <v>121</v>
      </c>
      <c r="J98" s="63">
        <v>1</v>
      </c>
      <c r="K98" s="64" t="s">
        <v>114</v>
      </c>
      <c r="L98" s="64" t="str">
        <f t="shared" si="6"/>
        <v>12146</v>
      </c>
      <c r="M98" s="63">
        <v>146</v>
      </c>
      <c r="N98" s="64" t="s">
        <v>233</v>
      </c>
      <c r="O98" s="66">
        <v>342352243.15959477</v>
      </c>
      <c r="P98" s="160"/>
      <c r="Q98" s="160"/>
      <c r="R98" s="160"/>
      <c r="S98" s="160"/>
      <c r="T98" s="160"/>
      <c r="U98" s="147" t="s">
        <v>36</v>
      </c>
      <c r="V98" s="147" t="s">
        <v>36</v>
      </c>
      <c r="W98" s="147" t="s">
        <v>36</v>
      </c>
      <c r="X98" s="147" t="s">
        <v>36</v>
      </c>
      <c r="Y98" s="147" t="s">
        <v>36</v>
      </c>
      <c r="Z98" s="147" t="s">
        <v>36</v>
      </c>
      <c r="AA98" s="148"/>
      <c r="AB98" s="160"/>
      <c r="AC98" s="160"/>
      <c r="AD98" s="160"/>
      <c r="AE98" s="150"/>
      <c r="AF98" s="151" t="s">
        <v>36</v>
      </c>
      <c r="AG98" s="152" t="s">
        <v>36</v>
      </c>
      <c r="AH98" s="160"/>
      <c r="AI98" s="160"/>
      <c r="AJ98" s="159"/>
      <c r="AK98" s="159"/>
      <c r="AL98" s="159"/>
      <c r="AM98" s="159"/>
      <c r="AN98" s="159"/>
    </row>
    <row r="99" spans="1:40" ht="60" x14ac:dyDescent="0.2">
      <c r="A99" s="63">
        <v>12</v>
      </c>
      <c r="B99" s="139" t="s">
        <v>68</v>
      </c>
      <c r="C99" s="171" t="str">
        <f t="shared" si="3"/>
        <v>12P020</v>
      </c>
      <c r="D99" s="67" t="s">
        <v>230</v>
      </c>
      <c r="E99" s="65" t="s">
        <v>231</v>
      </c>
      <c r="F99" s="86" t="str">
        <f t="shared" si="5"/>
        <v>12L00</v>
      </c>
      <c r="G99" s="63" t="s">
        <v>213</v>
      </c>
      <c r="H99" s="64" t="s">
        <v>229</v>
      </c>
      <c r="I99" s="64" t="str">
        <f t="shared" si="4"/>
        <v>121</v>
      </c>
      <c r="J99" s="63">
        <v>1</v>
      </c>
      <c r="K99" s="64" t="s">
        <v>114</v>
      </c>
      <c r="L99" s="64" t="str">
        <f t="shared" si="6"/>
        <v>12147</v>
      </c>
      <c r="M99" s="63">
        <v>147</v>
      </c>
      <c r="N99" s="64" t="s">
        <v>234</v>
      </c>
      <c r="O99" s="66">
        <v>124027279.89794131</v>
      </c>
      <c r="P99" s="160"/>
      <c r="Q99" s="160"/>
      <c r="R99" s="160"/>
      <c r="S99" s="160"/>
      <c r="T99" s="160"/>
      <c r="U99" s="147" t="s">
        <v>36</v>
      </c>
      <c r="V99" s="147" t="s">
        <v>36</v>
      </c>
      <c r="W99" s="147" t="s">
        <v>36</v>
      </c>
      <c r="X99" s="147" t="s">
        <v>36</v>
      </c>
      <c r="Y99" s="147" t="s">
        <v>36</v>
      </c>
      <c r="Z99" s="147" t="s">
        <v>36</v>
      </c>
      <c r="AA99" s="148"/>
      <c r="AB99" s="160"/>
      <c r="AC99" s="160"/>
      <c r="AD99" s="160"/>
      <c r="AE99" s="150"/>
      <c r="AF99" s="151" t="s">
        <v>36</v>
      </c>
      <c r="AG99" s="152" t="s">
        <v>36</v>
      </c>
      <c r="AH99" s="160"/>
      <c r="AI99" s="160"/>
      <c r="AJ99" s="159"/>
      <c r="AK99" s="159"/>
      <c r="AL99" s="159"/>
      <c r="AM99" s="159"/>
      <c r="AN99" s="159"/>
    </row>
    <row r="100" spans="1:40" ht="48" x14ac:dyDescent="0.2">
      <c r="A100" s="63">
        <v>12</v>
      </c>
      <c r="B100" s="139" t="s">
        <v>68</v>
      </c>
      <c r="C100" s="171" t="str">
        <f t="shared" si="3"/>
        <v>12P020</v>
      </c>
      <c r="D100" s="67" t="s">
        <v>230</v>
      </c>
      <c r="E100" s="65" t="s">
        <v>231</v>
      </c>
      <c r="F100" s="86" t="str">
        <f t="shared" si="5"/>
        <v>12L00</v>
      </c>
      <c r="G100" s="63" t="s">
        <v>213</v>
      </c>
      <c r="H100" s="64" t="s">
        <v>229</v>
      </c>
      <c r="I100" s="64" t="str">
        <f t="shared" si="4"/>
        <v>121</v>
      </c>
      <c r="J100" s="63">
        <v>1</v>
      </c>
      <c r="K100" s="64" t="s">
        <v>114</v>
      </c>
      <c r="L100" s="64" t="str">
        <f t="shared" si="6"/>
        <v>12286</v>
      </c>
      <c r="M100" s="63">
        <v>286</v>
      </c>
      <c r="N100" s="64" t="s">
        <v>962</v>
      </c>
      <c r="O100" s="66">
        <v>19002658.749808054</v>
      </c>
      <c r="P100" s="160"/>
      <c r="Q100" s="160"/>
      <c r="R100" s="160"/>
      <c r="S100" s="160"/>
      <c r="T100" s="160"/>
      <c r="U100" s="147" t="s">
        <v>36</v>
      </c>
      <c r="V100" s="147" t="s">
        <v>36</v>
      </c>
      <c r="W100" s="147" t="s">
        <v>36</v>
      </c>
      <c r="X100" s="147" t="s">
        <v>36</v>
      </c>
      <c r="Y100" s="147" t="s">
        <v>36</v>
      </c>
      <c r="Z100" s="147" t="s">
        <v>36</v>
      </c>
      <c r="AA100" s="148"/>
      <c r="AB100" s="160"/>
      <c r="AC100" s="160"/>
      <c r="AD100" s="160"/>
      <c r="AE100" s="150"/>
      <c r="AF100" s="151" t="s">
        <v>36</v>
      </c>
      <c r="AG100" s="152" t="s">
        <v>36</v>
      </c>
      <c r="AH100" s="160"/>
      <c r="AI100" s="160"/>
      <c r="AJ100" s="159"/>
      <c r="AK100" s="159"/>
      <c r="AL100" s="159"/>
      <c r="AM100" s="159"/>
      <c r="AN100" s="159"/>
    </row>
    <row r="101" spans="1:40" ht="72" x14ac:dyDescent="0.2">
      <c r="A101" s="63">
        <v>12</v>
      </c>
      <c r="B101" s="139" t="s">
        <v>68</v>
      </c>
      <c r="C101" s="171" t="str">
        <f t="shared" si="3"/>
        <v>12P020</v>
      </c>
      <c r="D101" s="67" t="s">
        <v>230</v>
      </c>
      <c r="E101" s="65" t="s">
        <v>231</v>
      </c>
      <c r="F101" s="86" t="str">
        <f t="shared" si="5"/>
        <v>12L00</v>
      </c>
      <c r="G101" s="63" t="s">
        <v>213</v>
      </c>
      <c r="H101" s="64" t="s">
        <v>229</v>
      </c>
      <c r="I101" s="64" t="str">
        <f t="shared" si="4"/>
        <v>121</v>
      </c>
      <c r="J101" s="63">
        <v>1</v>
      </c>
      <c r="K101" s="64" t="s">
        <v>114</v>
      </c>
      <c r="L101" s="64" t="str">
        <f t="shared" si="6"/>
        <v>12287</v>
      </c>
      <c r="M101" s="63">
        <v>287</v>
      </c>
      <c r="N101" s="64" t="s">
        <v>235</v>
      </c>
      <c r="O101" s="66">
        <v>122119126.94237383</v>
      </c>
      <c r="P101" s="160"/>
      <c r="Q101" s="160"/>
      <c r="R101" s="160"/>
      <c r="S101" s="160"/>
      <c r="T101" s="160"/>
      <c r="U101" s="147" t="s">
        <v>36</v>
      </c>
      <c r="V101" s="147" t="s">
        <v>36</v>
      </c>
      <c r="W101" s="147" t="s">
        <v>36</v>
      </c>
      <c r="X101" s="147" t="s">
        <v>36</v>
      </c>
      <c r="Y101" s="147" t="s">
        <v>36</v>
      </c>
      <c r="Z101" s="147" t="s">
        <v>36</v>
      </c>
      <c r="AA101" s="148"/>
      <c r="AB101" s="160"/>
      <c r="AC101" s="160"/>
      <c r="AD101" s="160"/>
      <c r="AE101" s="150"/>
      <c r="AF101" s="151" t="s">
        <v>36</v>
      </c>
      <c r="AG101" s="152" t="s">
        <v>36</v>
      </c>
      <c r="AH101" s="160"/>
      <c r="AI101" s="160"/>
      <c r="AJ101" s="159"/>
      <c r="AK101" s="159"/>
      <c r="AL101" s="159"/>
      <c r="AM101" s="159"/>
      <c r="AN101" s="159"/>
    </row>
    <row r="102" spans="1:40" ht="48" x14ac:dyDescent="0.2">
      <c r="A102" s="63">
        <v>12</v>
      </c>
      <c r="B102" s="139" t="s">
        <v>68</v>
      </c>
      <c r="C102" s="171" t="str">
        <f t="shared" si="3"/>
        <v>12P020</v>
      </c>
      <c r="D102" s="67" t="s">
        <v>230</v>
      </c>
      <c r="E102" s="65" t="s">
        <v>231</v>
      </c>
      <c r="F102" s="86" t="str">
        <f t="shared" si="5"/>
        <v>12L00</v>
      </c>
      <c r="G102" s="63" t="s">
        <v>213</v>
      </c>
      <c r="H102" s="64" t="s">
        <v>229</v>
      </c>
      <c r="I102" s="64" t="str">
        <f t="shared" si="4"/>
        <v>122</v>
      </c>
      <c r="J102" s="63">
        <v>2</v>
      </c>
      <c r="K102" s="64" t="s">
        <v>116</v>
      </c>
      <c r="L102" s="64" t="str">
        <f t="shared" si="6"/>
        <v>12405</v>
      </c>
      <c r="M102" s="63">
        <v>405</v>
      </c>
      <c r="N102" s="64" t="s">
        <v>236</v>
      </c>
      <c r="O102" s="66">
        <v>305679581.30862123</v>
      </c>
      <c r="P102" s="160"/>
      <c r="Q102" s="160"/>
      <c r="R102" s="160"/>
      <c r="S102" s="160"/>
      <c r="T102" s="160"/>
      <c r="U102" s="147" t="s">
        <v>36</v>
      </c>
      <c r="V102" s="147" t="s">
        <v>36</v>
      </c>
      <c r="W102" s="147" t="s">
        <v>36</v>
      </c>
      <c r="X102" s="147" t="s">
        <v>36</v>
      </c>
      <c r="Y102" s="147" t="s">
        <v>36</v>
      </c>
      <c r="Z102" s="147" t="s">
        <v>36</v>
      </c>
      <c r="AA102" s="148"/>
      <c r="AB102" s="160"/>
      <c r="AC102" s="160"/>
      <c r="AD102" s="160"/>
      <c r="AE102" s="150"/>
      <c r="AF102" s="151" t="s">
        <v>36</v>
      </c>
      <c r="AG102" s="152" t="s">
        <v>36</v>
      </c>
      <c r="AH102" s="160"/>
      <c r="AI102" s="160"/>
      <c r="AJ102" s="159"/>
      <c r="AK102" s="159"/>
      <c r="AL102" s="159"/>
      <c r="AM102" s="159"/>
      <c r="AN102" s="159"/>
    </row>
    <row r="103" spans="1:40" ht="51" x14ac:dyDescent="0.2">
      <c r="A103" s="68">
        <v>12</v>
      </c>
      <c r="B103" s="68" t="s">
        <v>68</v>
      </c>
      <c r="C103" s="171" t="str">
        <f t="shared" si="3"/>
        <v>12P020</v>
      </c>
      <c r="D103" s="69" t="s">
        <v>230</v>
      </c>
      <c r="E103" s="70" t="s">
        <v>231</v>
      </c>
      <c r="F103" s="86" t="str">
        <f t="shared" si="5"/>
        <v>12L00</v>
      </c>
      <c r="G103" s="71" t="s">
        <v>213</v>
      </c>
      <c r="H103" s="70" t="s">
        <v>229</v>
      </c>
      <c r="I103" s="64" t="str">
        <f t="shared" si="4"/>
        <v>122</v>
      </c>
      <c r="J103" s="71">
        <v>2</v>
      </c>
      <c r="K103" s="72" t="s">
        <v>116</v>
      </c>
      <c r="L103" s="64" t="str">
        <f t="shared" si="6"/>
        <v>12448</v>
      </c>
      <c r="M103" s="71">
        <v>448</v>
      </c>
      <c r="N103" s="72" t="s">
        <v>237</v>
      </c>
      <c r="O103" s="73">
        <v>277199029.36429942</v>
      </c>
      <c r="P103" s="163"/>
      <c r="Q103" s="163"/>
      <c r="R103" s="163"/>
      <c r="S103" s="164"/>
      <c r="T103" s="164"/>
      <c r="U103" s="147" t="s">
        <v>36</v>
      </c>
      <c r="V103" s="147" t="s">
        <v>36</v>
      </c>
      <c r="W103" s="147" t="s">
        <v>36</v>
      </c>
      <c r="X103" s="147" t="s">
        <v>36</v>
      </c>
      <c r="Y103" s="147" t="s">
        <v>36</v>
      </c>
      <c r="Z103" s="147" t="s">
        <v>36</v>
      </c>
      <c r="AA103" s="148"/>
      <c r="AB103" s="164"/>
      <c r="AC103" s="164"/>
      <c r="AD103" s="164"/>
      <c r="AE103" s="150"/>
      <c r="AF103" s="151" t="s">
        <v>36</v>
      </c>
      <c r="AG103" s="152" t="s">
        <v>36</v>
      </c>
      <c r="AH103" s="164"/>
      <c r="AI103" s="164"/>
      <c r="AJ103" s="159"/>
      <c r="AK103" s="159"/>
      <c r="AL103" s="159"/>
      <c r="AM103" s="159"/>
      <c r="AN103" s="159"/>
    </row>
    <row r="104" spans="1:40" ht="51" x14ac:dyDescent="0.2">
      <c r="A104" s="68">
        <v>12</v>
      </c>
      <c r="B104" s="68" t="s">
        <v>68</v>
      </c>
      <c r="C104" s="171" t="str">
        <f t="shared" si="3"/>
        <v>12P020</v>
      </c>
      <c r="D104" s="69" t="s">
        <v>230</v>
      </c>
      <c r="E104" s="70" t="s">
        <v>231</v>
      </c>
      <c r="F104" s="86" t="str">
        <f t="shared" si="5"/>
        <v>12M7F</v>
      </c>
      <c r="G104" s="71" t="s">
        <v>238</v>
      </c>
      <c r="H104" s="70" t="s">
        <v>239</v>
      </c>
      <c r="I104" s="64" t="str">
        <f t="shared" si="4"/>
        <v>121</v>
      </c>
      <c r="J104" s="71">
        <v>1</v>
      </c>
      <c r="K104" s="72" t="s">
        <v>114</v>
      </c>
      <c r="L104" s="64" t="str">
        <f t="shared" si="6"/>
        <v>12275</v>
      </c>
      <c r="M104" s="71">
        <v>275</v>
      </c>
      <c r="N104" s="72" t="s">
        <v>240</v>
      </c>
      <c r="O104" s="73">
        <v>127411</v>
      </c>
      <c r="P104" s="163"/>
      <c r="Q104" s="163"/>
      <c r="R104" s="163"/>
      <c r="S104" s="164"/>
      <c r="T104" s="164"/>
      <c r="U104" s="147" t="s">
        <v>36</v>
      </c>
      <c r="V104" s="147" t="s">
        <v>36</v>
      </c>
      <c r="W104" s="147" t="s">
        <v>36</v>
      </c>
      <c r="X104" s="147" t="s">
        <v>36</v>
      </c>
      <c r="Y104" s="147" t="s">
        <v>36</v>
      </c>
      <c r="Z104" s="147" t="s">
        <v>36</v>
      </c>
      <c r="AA104" s="148"/>
      <c r="AB104" s="164"/>
      <c r="AC104" s="164"/>
      <c r="AD104" s="164"/>
      <c r="AE104" s="150"/>
      <c r="AF104" s="151" t="s">
        <v>36</v>
      </c>
      <c r="AG104" s="152" t="s">
        <v>36</v>
      </c>
      <c r="AH104" s="164"/>
      <c r="AI104" s="164"/>
      <c r="AJ104" s="159"/>
      <c r="AK104" s="159"/>
      <c r="AL104" s="159"/>
      <c r="AM104" s="159"/>
      <c r="AN104" s="159"/>
    </row>
    <row r="105" spans="1:40" ht="51" x14ac:dyDescent="0.2">
      <c r="A105" s="68">
        <v>12</v>
      </c>
      <c r="B105" s="68" t="s">
        <v>68</v>
      </c>
      <c r="C105" s="171" t="str">
        <f t="shared" si="3"/>
        <v>12P020</v>
      </c>
      <c r="D105" s="69" t="s">
        <v>230</v>
      </c>
      <c r="E105" s="70" t="s">
        <v>231</v>
      </c>
      <c r="F105" s="86" t="str">
        <f t="shared" si="5"/>
        <v>12NBV</v>
      </c>
      <c r="G105" s="71" t="s">
        <v>247</v>
      </c>
      <c r="H105" s="70" t="s">
        <v>248</v>
      </c>
      <c r="I105" s="64" t="str">
        <f t="shared" si="4"/>
        <v>121</v>
      </c>
      <c r="J105" s="71">
        <v>1</v>
      </c>
      <c r="K105" s="72" t="s">
        <v>114</v>
      </c>
      <c r="L105" s="64" t="str">
        <f t="shared" si="6"/>
        <v>12281</v>
      </c>
      <c r="M105" s="71">
        <v>281</v>
      </c>
      <c r="N105" s="72" t="s">
        <v>255</v>
      </c>
      <c r="O105" s="73">
        <v>7706660.3504403252</v>
      </c>
      <c r="P105" s="163"/>
      <c r="Q105" s="163"/>
      <c r="R105" s="163"/>
      <c r="S105" s="164"/>
      <c r="T105" s="164"/>
      <c r="U105" s="147" t="s">
        <v>36</v>
      </c>
      <c r="V105" s="147" t="s">
        <v>36</v>
      </c>
      <c r="W105" s="147" t="s">
        <v>36</v>
      </c>
      <c r="X105" s="147" t="s">
        <v>36</v>
      </c>
      <c r="Y105" s="147" t="s">
        <v>36</v>
      </c>
      <c r="Z105" s="147" t="s">
        <v>36</v>
      </c>
      <c r="AA105" s="148"/>
      <c r="AB105" s="164"/>
      <c r="AC105" s="164"/>
      <c r="AD105" s="164"/>
      <c r="AE105" s="150"/>
      <c r="AF105" s="151" t="s">
        <v>36</v>
      </c>
      <c r="AG105" s="152" t="s">
        <v>36</v>
      </c>
      <c r="AH105" s="164"/>
      <c r="AI105" s="164"/>
      <c r="AJ105" s="159"/>
      <c r="AK105" s="159"/>
      <c r="AL105" s="159"/>
      <c r="AM105" s="159"/>
      <c r="AN105" s="159"/>
    </row>
    <row r="106" spans="1:40" ht="51" x14ac:dyDescent="0.2">
      <c r="A106" s="68">
        <v>12</v>
      </c>
      <c r="B106" s="68" t="s">
        <v>68</v>
      </c>
      <c r="C106" s="171" t="str">
        <f t="shared" si="3"/>
        <v>12P020</v>
      </c>
      <c r="D106" s="69" t="s">
        <v>230</v>
      </c>
      <c r="E106" s="70" t="s">
        <v>231</v>
      </c>
      <c r="F106" s="86" t="str">
        <f t="shared" si="5"/>
        <v>12NBV</v>
      </c>
      <c r="G106" s="71" t="s">
        <v>247</v>
      </c>
      <c r="H106" s="70" t="s">
        <v>248</v>
      </c>
      <c r="I106" s="64" t="str">
        <f t="shared" si="4"/>
        <v>121</v>
      </c>
      <c r="J106" s="71">
        <v>1</v>
      </c>
      <c r="K106" s="72" t="s">
        <v>114</v>
      </c>
      <c r="L106" s="64" t="str">
        <f t="shared" si="6"/>
        <v>12308</v>
      </c>
      <c r="M106" s="71">
        <v>308</v>
      </c>
      <c r="N106" s="72" t="s">
        <v>256</v>
      </c>
      <c r="O106" s="73">
        <v>24449448.142054096</v>
      </c>
      <c r="P106" s="163"/>
      <c r="Q106" s="163"/>
      <c r="R106" s="163"/>
      <c r="S106" s="164"/>
      <c r="T106" s="164"/>
      <c r="U106" s="147" t="s">
        <v>36</v>
      </c>
      <c r="V106" s="147" t="s">
        <v>36</v>
      </c>
      <c r="W106" s="147" t="s">
        <v>36</v>
      </c>
      <c r="X106" s="147" t="s">
        <v>36</v>
      </c>
      <c r="Y106" s="147" t="s">
        <v>36</v>
      </c>
      <c r="Z106" s="147" t="s">
        <v>36</v>
      </c>
      <c r="AA106" s="148"/>
      <c r="AB106" s="164"/>
      <c r="AC106" s="164"/>
      <c r="AD106" s="164"/>
      <c r="AE106" s="150"/>
      <c r="AF106" s="151" t="s">
        <v>36</v>
      </c>
      <c r="AG106" s="152" t="s">
        <v>36</v>
      </c>
      <c r="AH106" s="164"/>
      <c r="AI106" s="164"/>
      <c r="AJ106" s="159"/>
      <c r="AK106" s="159"/>
      <c r="AL106" s="159"/>
      <c r="AM106" s="159"/>
      <c r="AN106" s="159"/>
    </row>
    <row r="107" spans="1:40" ht="51" x14ac:dyDescent="0.2">
      <c r="A107" s="68">
        <v>12</v>
      </c>
      <c r="B107" s="68" t="s">
        <v>68</v>
      </c>
      <c r="C107" s="171" t="str">
        <f t="shared" ref="C107:C170" si="7">_xlfn.CONCAT(A107,D107)</f>
        <v>12P020</v>
      </c>
      <c r="D107" s="69" t="s">
        <v>230</v>
      </c>
      <c r="E107" s="70" t="s">
        <v>231</v>
      </c>
      <c r="F107" s="86" t="str">
        <f t="shared" si="5"/>
        <v>12NBV</v>
      </c>
      <c r="G107" s="71" t="s">
        <v>247</v>
      </c>
      <c r="H107" s="70" t="s">
        <v>248</v>
      </c>
      <c r="I107" s="64" t="str">
        <f t="shared" si="4"/>
        <v>121</v>
      </c>
      <c r="J107" s="71">
        <v>1</v>
      </c>
      <c r="K107" s="72" t="s">
        <v>114</v>
      </c>
      <c r="L107" s="64" t="str">
        <f t="shared" si="6"/>
        <v>12309</v>
      </c>
      <c r="M107" s="71">
        <v>309</v>
      </c>
      <c r="N107" s="72" t="s">
        <v>257</v>
      </c>
      <c r="O107" s="73">
        <v>9812849.6315553002</v>
      </c>
      <c r="P107" s="163"/>
      <c r="Q107" s="163"/>
      <c r="R107" s="163"/>
      <c r="S107" s="164"/>
      <c r="T107" s="164"/>
      <c r="U107" s="147" t="s">
        <v>36</v>
      </c>
      <c r="V107" s="147" t="s">
        <v>36</v>
      </c>
      <c r="W107" s="147" t="s">
        <v>36</v>
      </c>
      <c r="X107" s="147" t="s">
        <v>36</v>
      </c>
      <c r="Y107" s="147" t="s">
        <v>36</v>
      </c>
      <c r="Z107" s="147" t="s">
        <v>36</v>
      </c>
      <c r="AA107" s="148"/>
      <c r="AB107" s="164"/>
      <c r="AC107" s="164"/>
      <c r="AD107" s="164"/>
      <c r="AE107" s="150"/>
      <c r="AF107" s="151" t="s">
        <v>36</v>
      </c>
      <c r="AG107" s="152" t="s">
        <v>36</v>
      </c>
      <c r="AH107" s="164"/>
      <c r="AI107" s="164"/>
      <c r="AJ107" s="159"/>
      <c r="AK107" s="159"/>
      <c r="AL107" s="159"/>
      <c r="AM107" s="159"/>
      <c r="AN107" s="159"/>
    </row>
    <row r="108" spans="1:40" ht="51" x14ac:dyDescent="0.2">
      <c r="A108" s="68">
        <v>12</v>
      </c>
      <c r="B108" s="68" t="s">
        <v>68</v>
      </c>
      <c r="C108" s="171" t="str">
        <f t="shared" si="7"/>
        <v>12P020</v>
      </c>
      <c r="D108" s="69" t="s">
        <v>230</v>
      </c>
      <c r="E108" s="70" t="s">
        <v>231</v>
      </c>
      <c r="F108" s="86" t="str">
        <f t="shared" si="5"/>
        <v>12NBV</v>
      </c>
      <c r="G108" s="71" t="s">
        <v>247</v>
      </c>
      <c r="H108" s="70" t="s">
        <v>248</v>
      </c>
      <c r="I108" s="64" t="str">
        <f t="shared" si="4"/>
        <v>121</v>
      </c>
      <c r="J108" s="71">
        <v>1</v>
      </c>
      <c r="K108" s="72" t="s">
        <v>114</v>
      </c>
      <c r="L108" s="64" t="str">
        <f t="shared" si="6"/>
        <v>12310</v>
      </c>
      <c r="M108" s="71">
        <v>310</v>
      </c>
      <c r="N108" s="72" t="s">
        <v>258</v>
      </c>
      <c r="O108" s="73">
        <v>26943998.51836</v>
      </c>
      <c r="P108" s="163"/>
      <c r="Q108" s="163"/>
      <c r="R108" s="163"/>
      <c r="S108" s="164"/>
      <c r="T108" s="164"/>
      <c r="U108" s="147" t="s">
        <v>36</v>
      </c>
      <c r="V108" s="147" t="s">
        <v>36</v>
      </c>
      <c r="W108" s="147" t="s">
        <v>36</v>
      </c>
      <c r="X108" s="147" t="s">
        <v>36</v>
      </c>
      <c r="Y108" s="147" t="s">
        <v>36</v>
      </c>
      <c r="Z108" s="147" t="s">
        <v>36</v>
      </c>
      <c r="AA108" s="148"/>
      <c r="AB108" s="164"/>
      <c r="AC108" s="164"/>
      <c r="AD108" s="164"/>
      <c r="AE108" s="150"/>
      <c r="AF108" s="151" t="s">
        <v>36</v>
      </c>
      <c r="AG108" s="152" t="s">
        <v>36</v>
      </c>
      <c r="AH108" s="164"/>
      <c r="AI108" s="164"/>
      <c r="AJ108" s="159"/>
      <c r="AK108" s="159"/>
      <c r="AL108" s="159"/>
      <c r="AM108" s="159"/>
      <c r="AN108" s="159"/>
    </row>
    <row r="109" spans="1:40" ht="51" x14ac:dyDescent="0.2">
      <c r="A109" s="68">
        <v>12</v>
      </c>
      <c r="B109" s="68" t="s">
        <v>68</v>
      </c>
      <c r="C109" s="171" t="str">
        <f t="shared" si="7"/>
        <v>12P020</v>
      </c>
      <c r="D109" s="69" t="s">
        <v>230</v>
      </c>
      <c r="E109" s="70" t="s">
        <v>231</v>
      </c>
      <c r="F109" s="86" t="str">
        <f t="shared" si="5"/>
        <v>12NBV</v>
      </c>
      <c r="G109" s="71" t="s">
        <v>247</v>
      </c>
      <c r="H109" s="70" t="s">
        <v>248</v>
      </c>
      <c r="I109" s="64" t="str">
        <f t="shared" si="4"/>
        <v>121</v>
      </c>
      <c r="J109" s="71">
        <v>1</v>
      </c>
      <c r="K109" s="72" t="s">
        <v>114</v>
      </c>
      <c r="L109" s="64" t="str">
        <f t="shared" si="6"/>
        <v>12311</v>
      </c>
      <c r="M109" s="71">
        <v>311</v>
      </c>
      <c r="N109" s="72" t="s">
        <v>259</v>
      </c>
      <c r="O109" s="73">
        <v>6457503.430536475</v>
      </c>
      <c r="P109" s="163"/>
      <c r="Q109" s="163"/>
      <c r="R109" s="163"/>
      <c r="S109" s="164"/>
      <c r="T109" s="164"/>
      <c r="U109" s="147" t="s">
        <v>36</v>
      </c>
      <c r="V109" s="147" t="s">
        <v>36</v>
      </c>
      <c r="W109" s="147" t="s">
        <v>36</v>
      </c>
      <c r="X109" s="147" t="s">
        <v>36</v>
      </c>
      <c r="Y109" s="147" t="s">
        <v>36</v>
      </c>
      <c r="Z109" s="147" t="s">
        <v>36</v>
      </c>
      <c r="AA109" s="148"/>
      <c r="AB109" s="164"/>
      <c r="AC109" s="164"/>
      <c r="AD109" s="164"/>
      <c r="AE109" s="150"/>
      <c r="AF109" s="151" t="s">
        <v>36</v>
      </c>
      <c r="AG109" s="152" t="s">
        <v>36</v>
      </c>
      <c r="AH109" s="164"/>
      <c r="AI109" s="164"/>
      <c r="AJ109" s="159"/>
      <c r="AK109" s="159"/>
      <c r="AL109" s="159"/>
      <c r="AM109" s="159"/>
      <c r="AN109" s="159"/>
    </row>
    <row r="110" spans="1:40" ht="51" x14ac:dyDescent="0.2">
      <c r="A110" s="68">
        <v>12</v>
      </c>
      <c r="B110" s="68" t="s">
        <v>68</v>
      </c>
      <c r="C110" s="171" t="str">
        <f t="shared" si="7"/>
        <v>12P020</v>
      </c>
      <c r="D110" s="69" t="s">
        <v>230</v>
      </c>
      <c r="E110" s="70" t="s">
        <v>231</v>
      </c>
      <c r="F110" s="86" t="str">
        <f t="shared" si="5"/>
        <v>12NCD</v>
      </c>
      <c r="G110" s="71" t="s">
        <v>260</v>
      </c>
      <c r="H110" s="70" t="s">
        <v>261</v>
      </c>
      <c r="I110" s="64" t="str">
        <f t="shared" si="4"/>
        <v>121</v>
      </c>
      <c r="J110" s="71">
        <v>1</v>
      </c>
      <c r="K110" s="72" t="s">
        <v>114</v>
      </c>
      <c r="L110" s="64" t="str">
        <f t="shared" si="6"/>
        <v>12312</v>
      </c>
      <c r="M110" s="71">
        <v>312</v>
      </c>
      <c r="N110" s="72" t="s">
        <v>264</v>
      </c>
      <c r="O110" s="73">
        <v>2706275.5841560001</v>
      </c>
      <c r="P110" s="163"/>
      <c r="Q110" s="163"/>
      <c r="R110" s="163"/>
      <c r="S110" s="164"/>
      <c r="T110" s="164"/>
      <c r="U110" s="147" t="s">
        <v>36</v>
      </c>
      <c r="V110" s="147" t="s">
        <v>36</v>
      </c>
      <c r="W110" s="147" t="s">
        <v>36</v>
      </c>
      <c r="X110" s="147" t="s">
        <v>36</v>
      </c>
      <c r="Y110" s="147" t="s">
        <v>36</v>
      </c>
      <c r="Z110" s="147" t="s">
        <v>36</v>
      </c>
      <c r="AA110" s="148"/>
      <c r="AB110" s="164"/>
      <c r="AC110" s="164"/>
      <c r="AD110" s="164"/>
      <c r="AE110" s="150"/>
      <c r="AF110" s="151" t="s">
        <v>36</v>
      </c>
      <c r="AG110" s="152" t="s">
        <v>36</v>
      </c>
      <c r="AH110" s="164"/>
      <c r="AI110" s="164"/>
      <c r="AJ110" s="159"/>
      <c r="AK110" s="159"/>
      <c r="AL110" s="159"/>
      <c r="AM110" s="159"/>
      <c r="AN110" s="159"/>
    </row>
    <row r="111" spans="1:40" ht="51" x14ac:dyDescent="0.2">
      <c r="A111" s="68">
        <v>12</v>
      </c>
      <c r="B111" s="68" t="s">
        <v>68</v>
      </c>
      <c r="C111" s="171" t="str">
        <f t="shared" si="7"/>
        <v>12P020</v>
      </c>
      <c r="D111" s="69" t="s">
        <v>230</v>
      </c>
      <c r="E111" s="70" t="s">
        <v>231</v>
      </c>
      <c r="F111" s="86" t="str">
        <f t="shared" si="5"/>
        <v>12NCD</v>
      </c>
      <c r="G111" s="71" t="s">
        <v>260</v>
      </c>
      <c r="H111" s="70" t="s">
        <v>261</v>
      </c>
      <c r="I111" s="64" t="str">
        <f t="shared" si="4"/>
        <v>121</v>
      </c>
      <c r="J111" s="71">
        <v>1</v>
      </c>
      <c r="K111" s="72" t="s">
        <v>114</v>
      </c>
      <c r="L111" s="64" t="str">
        <f t="shared" si="6"/>
        <v>12313</v>
      </c>
      <c r="M111" s="71">
        <v>313</v>
      </c>
      <c r="N111" s="72" t="s">
        <v>265</v>
      </c>
      <c r="O111" s="73">
        <v>2706278.0198050002</v>
      </c>
      <c r="P111" s="163"/>
      <c r="Q111" s="163"/>
      <c r="R111" s="163"/>
      <c r="S111" s="164"/>
      <c r="T111" s="164"/>
      <c r="U111" s="147" t="s">
        <v>36</v>
      </c>
      <c r="V111" s="147" t="s">
        <v>36</v>
      </c>
      <c r="W111" s="147" t="s">
        <v>36</v>
      </c>
      <c r="X111" s="147" t="s">
        <v>36</v>
      </c>
      <c r="Y111" s="147" t="s">
        <v>36</v>
      </c>
      <c r="Z111" s="147" t="s">
        <v>36</v>
      </c>
      <c r="AA111" s="148"/>
      <c r="AB111" s="164"/>
      <c r="AC111" s="164"/>
      <c r="AD111" s="164"/>
      <c r="AE111" s="150"/>
      <c r="AF111" s="151" t="s">
        <v>36</v>
      </c>
      <c r="AG111" s="152" t="s">
        <v>36</v>
      </c>
      <c r="AH111" s="164"/>
      <c r="AI111" s="164"/>
      <c r="AJ111" s="159"/>
      <c r="AK111" s="159"/>
      <c r="AL111" s="159"/>
      <c r="AM111" s="159"/>
      <c r="AN111" s="159"/>
    </row>
    <row r="112" spans="1:40" ht="63.75" x14ac:dyDescent="0.2">
      <c r="A112" s="68">
        <v>12</v>
      </c>
      <c r="B112" s="68" t="s">
        <v>68</v>
      </c>
      <c r="C112" s="171" t="str">
        <f t="shared" si="7"/>
        <v>12P020</v>
      </c>
      <c r="D112" s="69" t="s">
        <v>230</v>
      </c>
      <c r="E112" s="70" t="s">
        <v>231</v>
      </c>
      <c r="F112" s="86" t="str">
        <f t="shared" si="5"/>
        <v>12NCD</v>
      </c>
      <c r="G112" s="71" t="s">
        <v>260</v>
      </c>
      <c r="H112" s="70" t="s">
        <v>261</v>
      </c>
      <c r="I112" s="64" t="str">
        <f t="shared" si="4"/>
        <v>121</v>
      </c>
      <c r="J112" s="71">
        <v>1</v>
      </c>
      <c r="K112" s="72" t="s">
        <v>114</v>
      </c>
      <c r="L112" s="64" t="str">
        <f t="shared" si="6"/>
        <v>12314</v>
      </c>
      <c r="M112" s="71">
        <v>314</v>
      </c>
      <c r="N112" s="72" t="s">
        <v>266</v>
      </c>
      <c r="O112" s="73">
        <v>2706276.3960389998</v>
      </c>
      <c r="P112" s="163"/>
      <c r="Q112" s="163"/>
      <c r="R112" s="163"/>
      <c r="S112" s="164"/>
      <c r="T112" s="164"/>
      <c r="U112" s="147" t="s">
        <v>36</v>
      </c>
      <c r="V112" s="147" t="s">
        <v>36</v>
      </c>
      <c r="W112" s="147" t="s">
        <v>36</v>
      </c>
      <c r="X112" s="147" t="s">
        <v>36</v>
      </c>
      <c r="Y112" s="147" t="s">
        <v>36</v>
      </c>
      <c r="Z112" s="147" t="s">
        <v>36</v>
      </c>
      <c r="AA112" s="148"/>
      <c r="AB112" s="164"/>
      <c r="AC112" s="164"/>
      <c r="AD112" s="164"/>
      <c r="AE112" s="150"/>
      <c r="AF112" s="151" t="s">
        <v>36</v>
      </c>
      <c r="AG112" s="152" t="s">
        <v>36</v>
      </c>
      <c r="AH112" s="164"/>
      <c r="AI112" s="164"/>
      <c r="AJ112" s="159"/>
      <c r="AK112" s="159"/>
      <c r="AL112" s="159"/>
      <c r="AM112" s="159"/>
      <c r="AN112" s="159"/>
    </row>
    <row r="113" spans="1:40" ht="51" x14ac:dyDescent="0.2">
      <c r="A113" s="68">
        <v>12</v>
      </c>
      <c r="B113" s="68" t="s">
        <v>68</v>
      </c>
      <c r="C113" s="171" t="str">
        <f t="shared" si="7"/>
        <v>12P020</v>
      </c>
      <c r="D113" s="69" t="s">
        <v>230</v>
      </c>
      <c r="E113" s="70" t="s">
        <v>231</v>
      </c>
      <c r="F113" s="86" t="str">
        <f t="shared" si="5"/>
        <v>12NCG</v>
      </c>
      <c r="G113" s="71" t="s">
        <v>272</v>
      </c>
      <c r="H113" s="70" t="s">
        <v>273</v>
      </c>
      <c r="I113" s="64" t="str">
        <f t="shared" si="4"/>
        <v>121</v>
      </c>
      <c r="J113" s="71">
        <v>1</v>
      </c>
      <c r="K113" s="72" t="s">
        <v>114</v>
      </c>
      <c r="L113" s="64" t="str">
        <f t="shared" si="6"/>
        <v>12270</v>
      </c>
      <c r="M113" s="71">
        <v>270</v>
      </c>
      <c r="N113" s="72" t="s">
        <v>963</v>
      </c>
      <c r="O113" s="73">
        <v>3910399.423283</v>
      </c>
      <c r="P113" s="163"/>
      <c r="Q113" s="163"/>
      <c r="R113" s="163"/>
      <c r="S113" s="164"/>
      <c r="T113" s="164"/>
      <c r="U113" s="147" t="s">
        <v>36</v>
      </c>
      <c r="V113" s="147" t="s">
        <v>36</v>
      </c>
      <c r="W113" s="147" t="s">
        <v>36</v>
      </c>
      <c r="X113" s="147" t="s">
        <v>36</v>
      </c>
      <c r="Y113" s="147" t="s">
        <v>36</v>
      </c>
      <c r="Z113" s="147" t="s">
        <v>36</v>
      </c>
      <c r="AA113" s="148"/>
      <c r="AB113" s="164"/>
      <c r="AC113" s="164"/>
      <c r="AD113" s="164"/>
      <c r="AE113" s="150"/>
      <c r="AF113" s="151" t="s">
        <v>36</v>
      </c>
      <c r="AG113" s="152" t="s">
        <v>36</v>
      </c>
      <c r="AH113" s="164"/>
      <c r="AI113" s="164"/>
      <c r="AJ113" s="159"/>
      <c r="AK113" s="159"/>
      <c r="AL113" s="159"/>
      <c r="AM113" s="159"/>
      <c r="AN113" s="159"/>
    </row>
    <row r="114" spans="1:40" ht="51" x14ac:dyDescent="0.2">
      <c r="A114" s="68">
        <v>12</v>
      </c>
      <c r="B114" s="68" t="s">
        <v>68</v>
      </c>
      <c r="C114" s="171" t="str">
        <f t="shared" si="7"/>
        <v>12P020</v>
      </c>
      <c r="D114" s="69" t="s">
        <v>230</v>
      </c>
      <c r="E114" s="70" t="s">
        <v>231</v>
      </c>
      <c r="F114" s="86" t="str">
        <f t="shared" si="5"/>
        <v>12NDE</v>
      </c>
      <c r="G114" s="71" t="s">
        <v>277</v>
      </c>
      <c r="H114" s="70" t="s">
        <v>278</v>
      </c>
      <c r="I114" s="64" t="str">
        <f t="shared" si="4"/>
        <v>121</v>
      </c>
      <c r="J114" s="71">
        <v>1</v>
      </c>
      <c r="K114" s="72" t="s">
        <v>114</v>
      </c>
      <c r="L114" s="64" t="str">
        <f t="shared" si="6"/>
        <v>12142</v>
      </c>
      <c r="M114" s="71">
        <v>142</v>
      </c>
      <c r="N114" s="72" t="s">
        <v>291</v>
      </c>
      <c r="O114" s="73">
        <v>3429583.1484039999</v>
      </c>
      <c r="P114" s="163"/>
      <c r="Q114" s="163"/>
      <c r="R114" s="163"/>
      <c r="S114" s="164"/>
      <c r="T114" s="164"/>
      <c r="U114" s="147" t="s">
        <v>36</v>
      </c>
      <c r="V114" s="147" t="s">
        <v>36</v>
      </c>
      <c r="W114" s="147" t="s">
        <v>36</v>
      </c>
      <c r="X114" s="147" t="s">
        <v>36</v>
      </c>
      <c r="Y114" s="147" t="s">
        <v>36</v>
      </c>
      <c r="Z114" s="147" t="s">
        <v>36</v>
      </c>
      <c r="AA114" s="148"/>
      <c r="AB114" s="164"/>
      <c r="AC114" s="164"/>
      <c r="AD114" s="164"/>
      <c r="AE114" s="150"/>
      <c r="AF114" s="151" t="s">
        <v>36</v>
      </c>
      <c r="AG114" s="152" t="s">
        <v>36</v>
      </c>
      <c r="AH114" s="164"/>
      <c r="AI114" s="164"/>
      <c r="AJ114" s="159"/>
      <c r="AK114" s="159"/>
      <c r="AL114" s="159"/>
      <c r="AM114" s="159"/>
      <c r="AN114" s="159"/>
    </row>
    <row r="115" spans="1:40" ht="51" x14ac:dyDescent="0.2">
      <c r="A115" s="68">
        <v>12</v>
      </c>
      <c r="B115" s="68" t="s">
        <v>68</v>
      </c>
      <c r="C115" s="171" t="str">
        <f t="shared" si="7"/>
        <v>12S174</v>
      </c>
      <c r="D115" s="69" t="s">
        <v>297</v>
      </c>
      <c r="E115" s="70" t="s">
        <v>298</v>
      </c>
      <c r="F115" s="86" t="str">
        <f t="shared" si="5"/>
        <v>12NHK</v>
      </c>
      <c r="G115" s="71" t="s">
        <v>295</v>
      </c>
      <c r="H115" s="70" t="s">
        <v>296</v>
      </c>
      <c r="I115" s="64" t="str">
        <f t="shared" si="4"/>
        <v>121</v>
      </c>
      <c r="J115" s="71">
        <v>1</v>
      </c>
      <c r="K115" s="72" t="s">
        <v>114</v>
      </c>
      <c r="L115" s="64" t="str">
        <f t="shared" si="6"/>
        <v>12274</v>
      </c>
      <c r="M115" s="71">
        <v>274</v>
      </c>
      <c r="N115" s="72" t="s">
        <v>299</v>
      </c>
      <c r="O115" s="73">
        <v>224226136.12477738</v>
      </c>
      <c r="P115" s="163"/>
      <c r="Q115" s="163"/>
      <c r="R115" s="163"/>
      <c r="S115" s="164"/>
      <c r="T115" s="164"/>
      <c r="U115" s="147" t="s">
        <v>36</v>
      </c>
      <c r="V115" s="147" t="s">
        <v>36</v>
      </c>
      <c r="W115" s="147" t="s">
        <v>36</v>
      </c>
      <c r="X115" s="147" t="s">
        <v>36</v>
      </c>
      <c r="Y115" s="147" t="s">
        <v>36</v>
      </c>
      <c r="Z115" s="147" t="s">
        <v>36</v>
      </c>
      <c r="AA115" s="148"/>
      <c r="AB115" s="164"/>
      <c r="AC115" s="164"/>
      <c r="AD115" s="164"/>
      <c r="AE115" s="150"/>
      <c r="AF115" s="151" t="s">
        <v>36</v>
      </c>
      <c r="AG115" s="152" t="s">
        <v>36</v>
      </c>
      <c r="AH115" s="164"/>
      <c r="AI115" s="164"/>
      <c r="AJ115" s="159"/>
      <c r="AK115" s="159"/>
      <c r="AL115" s="159"/>
      <c r="AM115" s="159"/>
      <c r="AN115" s="159"/>
    </row>
    <row r="116" spans="1:40" ht="51" x14ac:dyDescent="0.2">
      <c r="A116" s="68">
        <v>12</v>
      </c>
      <c r="B116" s="68" t="s">
        <v>68</v>
      </c>
      <c r="C116" s="171" t="str">
        <f t="shared" si="7"/>
        <v>12S272</v>
      </c>
      <c r="D116" s="69" t="s">
        <v>300</v>
      </c>
      <c r="E116" s="70" t="s">
        <v>301</v>
      </c>
      <c r="F116" s="86" t="str">
        <f t="shared" si="5"/>
        <v>12NHK</v>
      </c>
      <c r="G116" s="71" t="s">
        <v>295</v>
      </c>
      <c r="H116" s="70" t="s">
        <v>296</v>
      </c>
      <c r="I116" s="64" t="str">
        <f t="shared" si="4"/>
        <v>121</v>
      </c>
      <c r="J116" s="71">
        <v>1</v>
      </c>
      <c r="K116" s="72" t="s">
        <v>114</v>
      </c>
      <c r="L116" s="64" t="str">
        <f t="shared" si="6"/>
        <v>12148</v>
      </c>
      <c r="M116" s="71">
        <v>148</v>
      </c>
      <c r="N116" s="72" t="s">
        <v>964</v>
      </c>
      <c r="O116" s="73">
        <v>19058443.399999999</v>
      </c>
      <c r="P116" s="163"/>
      <c r="Q116" s="163"/>
      <c r="R116" s="163"/>
      <c r="S116" s="164"/>
      <c r="T116" s="164"/>
      <c r="U116" s="147" t="s">
        <v>36</v>
      </c>
      <c r="V116" s="147" t="s">
        <v>36</v>
      </c>
      <c r="W116" s="147" t="s">
        <v>36</v>
      </c>
      <c r="X116" s="147" t="s">
        <v>36</v>
      </c>
      <c r="Y116" s="147" t="s">
        <v>36</v>
      </c>
      <c r="Z116" s="147" t="s">
        <v>36</v>
      </c>
      <c r="AA116" s="148"/>
      <c r="AB116" s="164"/>
      <c r="AC116" s="164"/>
      <c r="AD116" s="164"/>
      <c r="AE116" s="150"/>
      <c r="AF116" s="151" t="s">
        <v>36</v>
      </c>
      <c r="AG116" s="152" t="s">
        <v>36</v>
      </c>
      <c r="AH116" s="164"/>
      <c r="AI116" s="164"/>
      <c r="AJ116" s="159"/>
      <c r="AK116" s="159"/>
      <c r="AL116" s="159"/>
      <c r="AM116" s="159"/>
      <c r="AN116" s="159"/>
    </row>
    <row r="117" spans="1:40" ht="51" x14ac:dyDescent="0.2">
      <c r="A117" s="68">
        <v>12</v>
      </c>
      <c r="B117" s="68" t="s">
        <v>68</v>
      </c>
      <c r="C117" s="171" t="str">
        <f t="shared" si="7"/>
        <v>12U008</v>
      </c>
      <c r="D117" s="69" t="s">
        <v>223</v>
      </c>
      <c r="E117" s="70" t="s">
        <v>224</v>
      </c>
      <c r="F117" s="86" t="str">
        <f t="shared" si="5"/>
        <v>12310</v>
      </c>
      <c r="G117" s="71">
        <v>310</v>
      </c>
      <c r="H117" s="70" t="s">
        <v>222</v>
      </c>
      <c r="I117" s="64" t="str">
        <f t="shared" si="4"/>
        <v>121</v>
      </c>
      <c r="J117" s="71">
        <v>1</v>
      </c>
      <c r="K117" s="72" t="s">
        <v>114</v>
      </c>
      <c r="L117" s="64" t="str">
        <f t="shared" si="6"/>
        <v>12149</v>
      </c>
      <c r="M117" s="71">
        <v>149</v>
      </c>
      <c r="N117" s="72" t="s">
        <v>957</v>
      </c>
      <c r="O117" s="73">
        <v>164999992.36859819</v>
      </c>
      <c r="P117" s="163"/>
      <c r="Q117" s="163"/>
      <c r="R117" s="163"/>
      <c r="S117" s="164"/>
      <c r="T117" s="164"/>
      <c r="U117" s="147" t="s">
        <v>36</v>
      </c>
      <c r="V117" s="147" t="s">
        <v>36</v>
      </c>
      <c r="W117" s="147" t="s">
        <v>36</v>
      </c>
      <c r="X117" s="147" t="s">
        <v>36</v>
      </c>
      <c r="Y117" s="147" t="s">
        <v>36</v>
      </c>
      <c r="Z117" s="147" t="s">
        <v>36</v>
      </c>
      <c r="AA117" s="148"/>
      <c r="AB117" s="164"/>
      <c r="AC117" s="164"/>
      <c r="AD117" s="164"/>
      <c r="AE117" s="150"/>
      <c r="AF117" s="151" t="s">
        <v>36</v>
      </c>
      <c r="AG117" s="152" t="s">
        <v>36</v>
      </c>
      <c r="AH117" s="164"/>
      <c r="AI117" s="164"/>
      <c r="AJ117" s="159"/>
      <c r="AK117" s="159"/>
      <c r="AL117" s="159"/>
      <c r="AM117" s="159"/>
      <c r="AN117" s="159"/>
    </row>
    <row r="118" spans="1:40" ht="51" x14ac:dyDescent="0.2">
      <c r="A118" s="68">
        <v>12</v>
      </c>
      <c r="B118" s="68" t="s">
        <v>68</v>
      </c>
      <c r="C118" s="171" t="str">
        <f t="shared" si="7"/>
        <v>12U008</v>
      </c>
      <c r="D118" s="69" t="s">
        <v>223</v>
      </c>
      <c r="E118" s="70" t="s">
        <v>224</v>
      </c>
      <c r="F118" s="86" t="str">
        <f t="shared" si="5"/>
        <v>12O00</v>
      </c>
      <c r="G118" s="71" t="s">
        <v>302</v>
      </c>
      <c r="H118" s="70" t="s">
        <v>303</v>
      </c>
      <c r="I118" s="64" t="str">
        <f t="shared" si="4"/>
        <v>121</v>
      </c>
      <c r="J118" s="71">
        <v>1</v>
      </c>
      <c r="K118" s="72" t="s">
        <v>114</v>
      </c>
      <c r="L118" s="64" t="str">
        <f t="shared" si="6"/>
        <v>12149</v>
      </c>
      <c r="M118" s="71">
        <v>149</v>
      </c>
      <c r="N118" s="72" t="s">
        <v>957</v>
      </c>
      <c r="O118" s="73">
        <v>173168090.687406</v>
      </c>
      <c r="P118" s="163"/>
      <c r="Q118" s="163"/>
      <c r="R118" s="163"/>
      <c r="S118" s="164"/>
      <c r="T118" s="164"/>
      <c r="U118" s="147" t="s">
        <v>36</v>
      </c>
      <c r="V118" s="147" t="s">
        <v>36</v>
      </c>
      <c r="W118" s="147" t="s">
        <v>36</v>
      </c>
      <c r="X118" s="147" t="s">
        <v>36</v>
      </c>
      <c r="Y118" s="147" t="s">
        <v>36</v>
      </c>
      <c r="Z118" s="147" t="s">
        <v>36</v>
      </c>
      <c r="AA118" s="148"/>
      <c r="AB118" s="164"/>
      <c r="AC118" s="164"/>
      <c r="AD118" s="164"/>
      <c r="AE118" s="150"/>
      <c r="AF118" s="151" t="s">
        <v>36</v>
      </c>
      <c r="AG118" s="152" t="s">
        <v>36</v>
      </c>
      <c r="AH118" s="164"/>
      <c r="AI118" s="164"/>
      <c r="AJ118" s="159"/>
      <c r="AK118" s="159"/>
      <c r="AL118" s="159"/>
      <c r="AM118" s="159"/>
      <c r="AN118" s="159"/>
    </row>
    <row r="119" spans="1:40" ht="63.75" x14ac:dyDescent="0.2">
      <c r="A119" s="68">
        <v>13</v>
      </c>
      <c r="B119" s="68" t="s">
        <v>69</v>
      </c>
      <c r="C119" s="171" t="str">
        <f t="shared" si="7"/>
        <v>13A006</v>
      </c>
      <c r="D119" s="69" t="s">
        <v>315</v>
      </c>
      <c r="E119" s="70" t="s">
        <v>316</v>
      </c>
      <c r="F119" s="86" t="str">
        <f t="shared" si="5"/>
        <v>13114</v>
      </c>
      <c r="G119" s="71">
        <v>114</v>
      </c>
      <c r="H119" s="70" t="s">
        <v>965</v>
      </c>
      <c r="I119" s="64" t="str">
        <f t="shared" si="4"/>
        <v>131</v>
      </c>
      <c r="J119" s="71">
        <v>1</v>
      </c>
      <c r="K119" s="72" t="s">
        <v>114</v>
      </c>
      <c r="L119" s="64" t="str">
        <f t="shared" si="6"/>
        <v>13324</v>
      </c>
      <c r="M119" s="71">
        <v>324</v>
      </c>
      <c r="N119" s="72" t="s">
        <v>115</v>
      </c>
      <c r="O119" s="73">
        <v>7000000</v>
      </c>
      <c r="P119" s="163"/>
      <c r="Q119" s="163"/>
      <c r="R119" s="163"/>
      <c r="S119" s="164"/>
      <c r="T119" s="164"/>
      <c r="U119" s="147" t="s">
        <v>36</v>
      </c>
      <c r="V119" s="147" t="s">
        <v>36</v>
      </c>
      <c r="W119" s="147" t="s">
        <v>36</v>
      </c>
      <c r="X119" s="147" t="s">
        <v>36</v>
      </c>
      <c r="Y119" s="147" t="s">
        <v>36</v>
      </c>
      <c r="Z119" s="147" t="s">
        <v>36</v>
      </c>
      <c r="AA119" s="148"/>
      <c r="AB119" s="164"/>
      <c r="AC119" s="164"/>
      <c r="AD119" s="164"/>
      <c r="AE119" s="150"/>
      <c r="AF119" s="151" t="s">
        <v>36</v>
      </c>
      <c r="AG119" s="152" t="s">
        <v>36</v>
      </c>
      <c r="AH119" s="164"/>
      <c r="AI119" s="164"/>
      <c r="AJ119" s="159"/>
      <c r="AK119" s="159"/>
      <c r="AL119" s="159"/>
      <c r="AM119" s="159"/>
      <c r="AN119" s="159"/>
    </row>
    <row r="120" spans="1:40" ht="51" x14ac:dyDescent="0.2">
      <c r="A120" s="68">
        <v>14</v>
      </c>
      <c r="B120" s="68" t="s">
        <v>70</v>
      </c>
      <c r="C120" s="171" t="str">
        <f t="shared" si="7"/>
        <v>14E002</v>
      </c>
      <c r="D120" s="69" t="s">
        <v>147</v>
      </c>
      <c r="E120" s="70" t="s">
        <v>330</v>
      </c>
      <c r="F120" s="86" t="str">
        <f t="shared" si="5"/>
        <v>14A00</v>
      </c>
      <c r="G120" s="71" t="s">
        <v>328</v>
      </c>
      <c r="H120" s="70" t="s">
        <v>329</v>
      </c>
      <c r="I120" s="64" t="str">
        <f t="shared" si="4"/>
        <v>141</v>
      </c>
      <c r="J120" s="71">
        <v>1</v>
      </c>
      <c r="K120" s="72" t="s">
        <v>114</v>
      </c>
      <c r="L120" s="64" t="str">
        <f t="shared" si="6"/>
        <v>14315</v>
      </c>
      <c r="M120" s="71">
        <v>315</v>
      </c>
      <c r="N120" s="72" t="s">
        <v>331</v>
      </c>
      <c r="O120" s="73">
        <v>26500000.000000004</v>
      </c>
      <c r="P120" s="163"/>
      <c r="Q120" s="163"/>
      <c r="R120" s="163"/>
      <c r="S120" s="164"/>
      <c r="T120" s="164"/>
      <c r="U120" s="147" t="s">
        <v>36</v>
      </c>
      <c r="V120" s="147" t="s">
        <v>36</v>
      </c>
      <c r="W120" s="147" t="s">
        <v>36</v>
      </c>
      <c r="X120" s="147" t="s">
        <v>36</v>
      </c>
      <c r="Y120" s="147" t="s">
        <v>36</v>
      </c>
      <c r="Z120" s="147" t="s">
        <v>36</v>
      </c>
      <c r="AA120" s="148"/>
      <c r="AB120" s="164"/>
      <c r="AC120" s="164"/>
      <c r="AD120" s="164"/>
      <c r="AE120" s="150"/>
      <c r="AF120" s="151" t="s">
        <v>36</v>
      </c>
      <c r="AG120" s="152" t="s">
        <v>36</v>
      </c>
      <c r="AH120" s="164"/>
      <c r="AI120" s="164"/>
      <c r="AJ120" s="159"/>
      <c r="AK120" s="159"/>
      <c r="AL120" s="159"/>
      <c r="AM120" s="159"/>
      <c r="AN120" s="159"/>
    </row>
    <row r="121" spans="1:40" ht="51" x14ac:dyDescent="0.2">
      <c r="A121" s="68">
        <v>14</v>
      </c>
      <c r="B121" s="68" t="s">
        <v>70</v>
      </c>
      <c r="C121" s="171" t="str">
        <f t="shared" si="7"/>
        <v>14E003</v>
      </c>
      <c r="D121" s="69" t="s">
        <v>321</v>
      </c>
      <c r="E121" s="70" t="s">
        <v>322</v>
      </c>
      <c r="F121" s="86" t="str">
        <f t="shared" si="5"/>
        <v>14410</v>
      </c>
      <c r="G121" s="71">
        <v>410</v>
      </c>
      <c r="H121" s="70" t="s">
        <v>320</v>
      </c>
      <c r="I121" s="64" t="str">
        <f t="shared" si="4"/>
        <v>141</v>
      </c>
      <c r="J121" s="71">
        <v>1</v>
      </c>
      <c r="K121" s="72" t="s">
        <v>114</v>
      </c>
      <c r="L121" s="64" t="str">
        <f t="shared" si="6"/>
        <v>14153</v>
      </c>
      <c r="M121" s="71">
        <v>153</v>
      </c>
      <c r="N121" s="72" t="s">
        <v>323</v>
      </c>
      <c r="O121" s="73">
        <v>6232989.0000000009</v>
      </c>
      <c r="P121" s="163"/>
      <c r="Q121" s="163"/>
      <c r="R121" s="163"/>
      <c r="S121" s="164"/>
      <c r="T121" s="164"/>
      <c r="U121" s="147" t="s">
        <v>36</v>
      </c>
      <c r="V121" s="147" t="s">
        <v>36</v>
      </c>
      <c r="W121" s="147" t="s">
        <v>36</v>
      </c>
      <c r="X121" s="147" t="s">
        <v>36</v>
      </c>
      <c r="Y121" s="147" t="s">
        <v>36</v>
      </c>
      <c r="Z121" s="147" t="s">
        <v>36</v>
      </c>
      <c r="AA121" s="148"/>
      <c r="AB121" s="164"/>
      <c r="AC121" s="164"/>
      <c r="AD121" s="164"/>
      <c r="AE121" s="150"/>
      <c r="AF121" s="151" t="s">
        <v>36</v>
      </c>
      <c r="AG121" s="152" t="s">
        <v>36</v>
      </c>
      <c r="AH121" s="164"/>
      <c r="AI121" s="164"/>
      <c r="AJ121" s="159"/>
      <c r="AK121" s="159"/>
      <c r="AL121" s="159"/>
      <c r="AM121" s="159"/>
      <c r="AN121" s="159"/>
    </row>
    <row r="122" spans="1:40" ht="51" x14ac:dyDescent="0.2">
      <c r="A122" s="68">
        <v>14</v>
      </c>
      <c r="B122" s="68" t="s">
        <v>70</v>
      </c>
      <c r="C122" s="171" t="str">
        <f t="shared" si="7"/>
        <v>14E003</v>
      </c>
      <c r="D122" s="69" t="s">
        <v>321</v>
      </c>
      <c r="E122" s="70" t="s">
        <v>322</v>
      </c>
      <c r="F122" s="86" t="str">
        <f t="shared" si="5"/>
        <v>14410</v>
      </c>
      <c r="G122" s="71">
        <v>410</v>
      </c>
      <c r="H122" s="70" t="s">
        <v>320</v>
      </c>
      <c r="I122" s="64" t="str">
        <f t="shared" si="4"/>
        <v>141</v>
      </c>
      <c r="J122" s="71">
        <v>1</v>
      </c>
      <c r="K122" s="72" t="s">
        <v>114</v>
      </c>
      <c r="L122" s="64" t="str">
        <f t="shared" si="6"/>
        <v>14154</v>
      </c>
      <c r="M122" s="71">
        <v>154</v>
      </c>
      <c r="N122" s="72" t="s">
        <v>324</v>
      </c>
      <c r="O122" s="73">
        <v>6232989.0000000009</v>
      </c>
      <c r="P122" s="163"/>
      <c r="Q122" s="163"/>
      <c r="R122" s="163"/>
      <c r="S122" s="164"/>
      <c r="T122" s="164"/>
      <c r="U122" s="147" t="s">
        <v>36</v>
      </c>
      <c r="V122" s="147" t="s">
        <v>36</v>
      </c>
      <c r="W122" s="147" t="s">
        <v>36</v>
      </c>
      <c r="X122" s="147" t="s">
        <v>36</v>
      </c>
      <c r="Y122" s="147" t="s">
        <v>36</v>
      </c>
      <c r="Z122" s="147" t="s">
        <v>36</v>
      </c>
      <c r="AA122" s="148"/>
      <c r="AB122" s="164"/>
      <c r="AC122" s="164"/>
      <c r="AD122" s="164"/>
      <c r="AE122" s="150"/>
      <c r="AF122" s="151" t="s">
        <v>36</v>
      </c>
      <c r="AG122" s="152" t="s">
        <v>36</v>
      </c>
      <c r="AH122" s="164"/>
      <c r="AI122" s="164"/>
      <c r="AJ122" s="159"/>
      <c r="AK122" s="159"/>
      <c r="AL122" s="159"/>
      <c r="AM122" s="159"/>
      <c r="AN122" s="159"/>
    </row>
    <row r="123" spans="1:40" ht="51" x14ac:dyDescent="0.2">
      <c r="A123" s="68">
        <v>14</v>
      </c>
      <c r="B123" s="68" t="s">
        <v>70</v>
      </c>
      <c r="C123" s="171" t="str">
        <f t="shared" si="7"/>
        <v>14E003</v>
      </c>
      <c r="D123" s="69" t="s">
        <v>321</v>
      </c>
      <c r="E123" s="70" t="s">
        <v>322</v>
      </c>
      <c r="F123" s="86" t="str">
        <f t="shared" si="5"/>
        <v>14410</v>
      </c>
      <c r="G123" s="71">
        <v>410</v>
      </c>
      <c r="H123" s="70" t="s">
        <v>320</v>
      </c>
      <c r="I123" s="64" t="str">
        <f t="shared" si="4"/>
        <v>141</v>
      </c>
      <c r="J123" s="71">
        <v>1</v>
      </c>
      <c r="K123" s="72" t="s">
        <v>114</v>
      </c>
      <c r="L123" s="64" t="str">
        <f t="shared" si="6"/>
        <v>14155</v>
      </c>
      <c r="M123" s="71">
        <v>155</v>
      </c>
      <c r="N123" s="72" t="s">
        <v>325</v>
      </c>
      <c r="O123" s="73">
        <v>6232989.0000000009</v>
      </c>
      <c r="P123" s="163"/>
      <c r="Q123" s="163"/>
      <c r="R123" s="163"/>
      <c r="S123" s="164"/>
      <c r="T123" s="164"/>
      <c r="U123" s="147" t="s">
        <v>36</v>
      </c>
      <c r="V123" s="147" t="s">
        <v>36</v>
      </c>
      <c r="W123" s="147" t="s">
        <v>36</v>
      </c>
      <c r="X123" s="147" t="s">
        <v>36</v>
      </c>
      <c r="Y123" s="147" t="s">
        <v>36</v>
      </c>
      <c r="Z123" s="147" t="s">
        <v>36</v>
      </c>
      <c r="AA123" s="148"/>
      <c r="AB123" s="164"/>
      <c r="AC123" s="164"/>
      <c r="AD123" s="164"/>
      <c r="AE123" s="150"/>
      <c r="AF123" s="151" t="s">
        <v>36</v>
      </c>
      <c r="AG123" s="152" t="s">
        <v>36</v>
      </c>
      <c r="AH123" s="164"/>
      <c r="AI123" s="164"/>
      <c r="AJ123" s="159"/>
      <c r="AK123" s="159"/>
      <c r="AL123" s="159"/>
      <c r="AM123" s="159"/>
      <c r="AN123" s="159"/>
    </row>
    <row r="124" spans="1:40" ht="51" x14ac:dyDescent="0.2">
      <c r="A124" s="68">
        <v>14</v>
      </c>
      <c r="B124" s="68" t="s">
        <v>70</v>
      </c>
      <c r="C124" s="171" t="str">
        <f t="shared" si="7"/>
        <v>14E003</v>
      </c>
      <c r="D124" s="69" t="s">
        <v>321</v>
      </c>
      <c r="E124" s="70" t="s">
        <v>322</v>
      </c>
      <c r="F124" s="86" t="str">
        <f t="shared" si="5"/>
        <v>14410</v>
      </c>
      <c r="G124" s="71">
        <v>410</v>
      </c>
      <c r="H124" s="70" t="s">
        <v>320</v>
      </c>
      <c r="I124" s="64" t="str">
        <f t="shared" si="4"/>
        <v>141</v>
      </c>
      <c r="J124" s="71">
        <v>1</v>
      </c>
      <c r="K124" s="72" t="s">
        <v>114</v>
      </c>
      <c r="L124" s="64" t="str">
        <f t="shared" si="6"/>
        <v>14206</v>
      </c>
      <c r="M124" s="71">
        <v>206</v>
      </c>
      <c r="N124" s="72" t="s">
        <v>326</v>
      </c>
      <c r="O124" s="73">
        <v>999999.99999999988</v>
      </c>
      <c r="P124" s="163"/>
      <c r="Q124" s="163"/>
      <c r="R124" s="163"/>
      <c r="S124" s="164"/>
      <c r="T124" s="164"/>
      <c r="U124" s="147" t="s">
        <v>36</v>
      </c>
      <c r="V124" s="147" t="s">
        <v>36</v>
      </c>
      <c r="W124" s="147" t="s">
        <v>36</v>
      </c>
      <c r="X124" s="147" t="s">
        <v>36</v>
      </c>
      <c r="Y124" s="147" t="s">
        <v>36</v>
      </c>
      <c r="Z124" s="147" t="s">
        <v>36</v>
      </c>
      <c r="AA124" s="148"/>
      <c r="AB124" s="164"/>
      <c r="AC124" s="164"/>
      <c r="AD124" s="164"/>
      <c r="AE124" s="150"/>
      <c r="AF124" s="151" t="s">
        <v>36</v>
      </c>
      <c r="AG124" s="152" t="s">
        <v>36</v>
      </c>
      <c r="AH124" s="164"/>
      <c r="AI124" s="164"/>
      <c r="AJ124" s="159"/>
      <c r="AK124" s="159"/>
      <c r="AL124" s="159"/>
      <c r="AM124" s="159"/>
      <c r="AN124" s="159"/>
    </row>
    <row r="125" spans="1:40" ht="51" x14ac:dyDescent="0.2">
      <c r="A125" s="68">
        <v>14</v>
      </c>
      <c r="B125" s="68" t="s">
        <v>70</v>
      </c>
      <c r="C125" s="171" t="str">
        <f t="shared" si="7"/>
        <v>14E003</v>
      </c>
      <c r="D125" s="69" t="s">
        <v>321</v>
      </c>
      <c r="E125" s="70" t="s">
        <v>322</v>
      </c>
      <c r="F125" s="86" t="str">
        <f t="shared" si="5"/>
        <v>14410</v>
      </c>
      <c r="G125" s="71">
        <v>410</v>
      </c>
      <c r="H125" s="70" t="s">
        <v>320</v>
      </c>
      <c r="I125" s="64" t="str">
        <f t="shared" si="4"/>
        <v>141</v>
      </c>
      <c r="J125" s="71">
        <v>1</v>
      </c>
      <c r="K125" s="72" t="s">
        <v>114</v>
      </c>
      <c r="L125" s="64" t="str">
        <f t="shared" si="6"/>
        <v>14212</v>
      </c>
      <c r="M125" s="71">
        <v>212</v>
      </c>
      <c r="N125" s="72" t="s">
        <v>327</v>
      </c>
      <c r="O125" s="73">
        <v>1000000</v>
      </c>
      <c r="P125" s="163"/>
      <c r="Q125" s="163"/>
      <c r="R125" s="163"/>
      <c r="S125" s="164"/>
      <c r="T125" s="164"/>
      <c r="U125" s="147" t="s">
        <v>36</v>
      </c>
      <c r="V125" s="147" t="s">
        <v>36</v>
      </c>
      <c r="W125" s="147" t="s">
        <v>36</v>
      </c>
      <c r="X125" s="147" t="s">
        <v>36</v>
      </c>
      <c r="Y125" s="147" t="s">
        <v>36</v>
      </c>
      <c r="Z125" s="147" t="s">
        <v>36</v>
      </c>
      <c r="AA125" s="148"/>
      <c r="AB125" s="164"/>
      <c r="AC125" s="164"/>
      <c r="AD125" s="164"/>
      <c r="AE125" s="150"/>
      <c r="AF125" s="151" t="s">
        <v>36</v>
      </c>
      <c r="AG125" s="152" t="s">
        <v>36</v>
      </c>
      <c r="AH125" s="164"/>
      <c r="AI125" s="164"/>
      <c r="AJ125" s="159"/>
      <c r="AK125" s="159"/>
      <c r="AL125" s="159"/>
      <c r="AM125" s="159"/>
      <c r="AN125" s="159"/>
    </row>
    <row r="126" spans="1:40" ht="51" x14ac:dyDescent="0.2">
      <c r="A126" s="68">
        <v>14</v>
      </c>
      <c r="B126" s="68" t="s">
        <v>70</v>
      </c>
      <c r="C126" s="171" t="str">
        <f t="shared" si="7"/>
        <v>14S043</v>
      </c>
      <c r="D126" s="69" t="s">
        <v>318</v>
      </c>
      <c r="E126" s="70" t="s">
        <v>319</v>
      </c>
      <c r="F126" s="86" t="str">
        <f t="shared" si="5"/>
        <v>14310</v>
      </c>
      <c r="G126" s="71">
        <v>310</v>
      </c>
      <c r="H126" s="70" t="s">
        <v>317</v>
      </c>
      <c r="I126" s="64" t="str">
        <f t="shared" si="4"/>
        <v>141</v>
      </c>
      <c r="J126" s="71">
        <v>1</v>
      </c>
      <c r="K126" s="72" t="s">
        <v>114</v>
      </c>
      <c r="L126" s="64" t="str">
        <f t="shared" si="6"/>
        <v>14328</v>
      </c>
      <c r="M126" s="71">
        <v>328</v>
      </c>
      <c r="N126" s="72" t="s">
        <v>966</v>
      </c>
      <c r="O126" s="73">
        <v>326300000</v>
      </c>
      <c r="P126" s="163"/>
      <c r="Q126" s="163"/>
      <c r="R126" s="163"/>
      <c r="S126" s="164"/>
      <c r="T126" s="164"/>
      <c r="U126" s="147" t="s">
        <v>36</v>
      </c>
      <c r="V126" s="147" t="s">
        <v>36</v>
      </c>
      <c r="W126" s="147" t="s">
        <v>36</v>
      </c>
      <c r="X126" s="147" t="s">
        <v>36</v>
      </c>
      <c r="Y126" s="147" t="s">
        <v>36</v>
      </c>
      <c r="Z126" s="147" t="s">
        <v>36</v>
      </c>
      <c r="AA126" s="148"/>
      <c r="AB126" s="164"/>
      <c r="AC126" s="164"/>
      <c r="AD126" s="164"/>
      <c r="AE126" s="150"/>
      <c r="AF126" s="151" t="s">
        <v>36</v>
      </c>
      <c r="AG126" s="152" t="s">
        <v>36</v>
      </c>
      <c r="AH126" s="164"/>
      <c r="AI126" s="164"/>
      <c r="AJ126" s="159"/>
      <c r="AK126" s="159"/>
      <c r="AL126" s="159"/>
      <c r="AM126" s="159"/>
      <c r="AN126" s="159"/>
    </row>
    <row r="127" spans="1:40" ht="63.75" x14ac:dyDescent="0.2">
      <c r="A127" s="68">
        <v>15</v>
      </c>
      <c r="B127" s="68" t="s">
        <v>71</v>
      </c>
      <c r="C127" s="171" t="str">
        <f t="shared" si="7"/>
        <v>15M001</v>
      </c>
      <c r="D127" s="69" t="s">
        <v>152</v>
      </c>
      <c r="E127" s="70" t="s">
        <v>153</v>
      </c>
      <c r="F127" s="86" t="str">
        <f t="shared" si="5"/>
        <v>15410</v>
      </c>
      <c r="G127" s="71">
        <v>410</v>
      </c>
      <c r="H127" s="70" t="s">
        <v>332</v>
      </c>
      <c r="I127" s="64" t="str">
        <f t="shared" si="4"/>
        <v>151</v>
      </c>
      <c r="J127" s="71">
        <v>1</v>
      </c>
      <c r="K127" s="72" t="s">
        <v>114</v>
      </c>
      <c r="L127" s="64" t="str">
        <f t="shared" si="6"/>
        <v>15324</v>
      </c>
      <c r="M127" s="71">
        <v>324</v>
      </c>
      <c r="N127" s="72" t="s">
        <v>115</v>
      </c>
      <c r="O127" s="73">
        <v>3178338</v>
      </c>
      <c r="P127" s="163"/>
      <c r="Q127" s="163"/>
      <c r="R127" s="163"/>
      <c r="S127" s="164"/>
      <c r="T127" s="164"/>
      <c r="U127" s="147" t="s">
        <v>36</v>
      </c>
      <c r="V127" s="147" t="s">
        <v>36</v>
      </c>
      <c r="W127" s="147" t="s">
        <v>36</v>
      </c>
      <c r="X127" s="147" t="s">
        <v>36</v>
      </c>
      <c r="Y127" s="147" t="s">
        <v>36</v>
      </c>
      <c r="Z127" s="147" t="s">
        <v>36</v>
      </c>
      <c r="AA127" s="148"/>
      <c r="AB127" s="164"/>
      <c r="AC127" s="164"/>
      <c r="AD127" s="164"/>
      <c r="AE127" s="150"/>
      <c r="AF127" s="151" t="s">
        <v>36</v>
      </c>
      <c r="AG127" s="152" t="s">
        <v>36</v>
      </c>
      <c r="AH127" s="164"/>
      <c r="AI127" s="164"/>
      <c r="AJ127" s="159"/>
      <c r="AK127" s="159"/>
      <c r="AL127" s="159"/>
      <c r="AM127" s="159"/>
      <c r="AN127" s="159"/>
    </row>
    <row r="128" spans="1:40" ht="51" x14ac:dyDescent="0.2">
      <c r="A128" s="68">
        <v>15</v>
      </c>
      <c r="B128" s="68" t="s">
        <v>71</v>
      </c>
      <c r="C128" s="171" t="str">
        <f t="shared" si="7"/>
        <v>15S177</v>
      </c>
      <c r="D128" s="69" t="s">
        <v>347</v>
      </c>
      <c r="E128" s="70" t="s">
        <v>348</v>
      </c>
      <c r="F128" s="86" t="str">
        <f t="shared" si="5"/>
        <v>15QCW</v>
      </c>
      <c r="G128" s="71" t="s">
        <v>345</v>
      </c>
      <c r="H128" s="70" t="s">
        <v>346</v>
      </c>
      <c r="I128" s="64" t="str">
        <f t="shared" si="4"/>
        <v>151</v>
      </c>
      <c r="J128" s="71">
        <v>1</v>
      </c>
      <c r="K128" s="72" t="s">
        <v>114</v>
      </c>
      <c r="L128" s="64" t="str">
        <f t="shared" si="6"/>
        <v>15225</v>
      </c>
      <c r="M128" s="71">
        <v>225</v>
      </c>
      <c r="N128" s="72" t="s">
        <v>349</v>
      </c>
      <c r="O128" s="73">
        <v>703216575</v>
      </c>
      <c r="P128" s="163"/>
      <c r="Q128" s="163"/>
      <c r="R128" s="163"/>
      <c r="S128" s="164"/>
      <c r="T128" s="164"/>
      <c r="U128" s="147" t="s">
        <v>36</v>
      </c>
      <c r="V128" s="147" t="s">
        <v>36</v>
      </c>
      <c r="W128" s="147" t="s">
        <v>36</v>
      </c>
      <c r="X128" s="147" t="s">
        <v>36</v>
      </c>
      <c r="Y128" s="147" t="s">
        <v>36</v>
      </c>
      <c r="Z128" s="147" t="s">
        <v>36</v>
      </c>
      <c r="AA128" s="148"/>
      <c r="AB128" s="164"/>
      <c r="AC128" s="164"/>
      <c r="AD128" s="164"/>
      <c r="AE128" s="150"/>
      <c r="AF128" s="151" t="s">
        <v>36</v>
      </c>
      <c r="AG128" s="152" t="s">
        <v>36</v>
      </c>
      <c r="AH128" s="164"/>
      <c r="AI128" s="164"/>
      <c r="AJ128" s="159"/>
      <c r="AK128" s="159"/>
      <c r="AL128" s="159"/>
      <c r="AM128" s="159"/>
      <c r="AN128" s="159"/>
    </row>
    <row r="129" spans="1:40" ht="51" x14ac:dyDescent="0.2">
      <c r="A129" s="68">
        <v>15</v>
      </c>
      <c r="B129" s="68" t="s">
        <v>71</v>
      </c>
      <c r="C129" s="171" t="str">
        <f t="shared" si="7"/>
        <v>15S177</v>
      </c>
      <c r="D129" s="69" t="s">
        <v>347</v>
      </c>
      <c r="E129" s="70" t="s">
        <v>348</v>
      </c>
      <c r="F129" s="86" t="str">
        <f t="shared" si="5"/>
        <v>15QCW</v>
      </c>
      <c r="G129" s="71" t="s">
        <v>345</v>
      </c>
      <c r="H129" s="70" t="s">
        <v>346</v>
      </c>
      <c r="I129" s="64" t="str">
        <f t="shared" si="4"/>
        <v>151</v>
      </c>
      <c r="J129" s="71">
        <v>1</v>
      </c>
      <c r="K129" s="72" t="s">
        <v>114</v>
      </c>
      <c r="L129" s="64" t="str">
        <f t="shared" si="6"/>
        <v>15226</v>
      </c>
      <c r="M129" s="71">
        <v>226</v>
      </c>
      <c r="N129" s="72" t="s">
        <v>350</v>
      </c>
      <c r="O129" s="73">
        <v>218670317</v>
      </c>
      <c r="P129" s="163"/>
      <c r="Q129" s="163"/>
      <c r="R129" s="163"/>
      <c r="S129" s="164"/>
      <c r="T129" s="164"/>
      <c r="U129" s="147" t="s">
        <v>36</v>
      </c>
      <c r="V129" s="147" t="s">
        <v>36</v>
      </c>
      <c r="W129" s="147" t="s">
        <v>36</v>
      </c>
      <c r="X129" s="147" t="s">
        <v>36</v>
      </c>
      <c r="Y129" s="147" t="s">
        <v>36</v>
      </c>
      <c r="Z129" s="147" t="s">
        <v>36</v>
      </c>
      <c r="AA129" s="148"/>
      <c r="AB129" s="164"/>
      <c r="AC129" s="164"/>
      <c r="AD129" s="164"/>
      <c r="AE129" s="150"/>
      <c r="AF129" s="151" t="s">
        <v>36</v>
      </c>
      <c r="AG129" s="152" t="s">
        <v>36</v>
      </c>
      <c r="AH129" s="164"/>
      <c r="AI129" s="164"/>
      <c r="AJ129" s="159"/>
      <c r="AK129" s="159"/>
      <c r="AL129" s="159"/>
      <c r="AM129" s="159"/>
      <c r="AN129" s="159"/>
    </row>
    <row r="130" spans="1:40" ht="51" x14ac:dyDescent="0.2">
      <c r="A130" s="68">
        <v>15</v>
      </c>
      <c r="B130" s="68" t="s">
        <v>71</v>
      </c>
      <c r="C130" s="171" t="str">
        <f t="shared" si="7"/>
        <v>15S177</v>
      </c>
      <c r="D130" s="69" t="s">
        <v>347</v>
      </c>
      <c r="E130" s="70" t="s">
        <v>348</v>
      </c>
      <c r="F130" s="86" t="str">
        <f t="shared" si="5"/>
        <v>15QCW</v>
      </c>
      <c r="G130" s="71" t="s">
        <v>345</v>
      </c>
      <c r="H130" s="70" t="s">
        <v>346</v>
      </c>
      <c r="I130" s="64" t="str">
        <f t="shared" si="4"/>
        <v>151</v>
      </c>
      <c r="J130" s="71">
        <v>1</v>
      </c>
      <c r="K130" s="72" t="s">
        <v>114</v>
      </c>
      <c r="L130" s="64" t="str">
        <f t="shared" si="6"/>
        <v>15227</v>
      </c>
      <c r="M130" s="71">
        <v>227</v>
      </c>
      <c r="N130" s="72" t="s">
        <v>351</v>
      </c>
      <c r="O130" s="73">
        <v>56230022</v>
      </c>
      <c r="P130" s="163"/>
      <c r="Q130" s="163"/>
      <c r="R130" s="163"/>
      <c r="S130" s="164"/>
      <c r="T130" s="164"/>
      <c r="U130" s="147" t="s">
        <v>36</v>
      </c>
      <c r="V130" s="147" t="s">
        <v>36</v>
      </c>
      <c r="W130" s="147" t="s">
        <v>36</v>
      </c>
      <c r="X130" s="147" t="s">
        <v>36</v>
      </c>
      <c r="Y130" s="147" t="s">
        <v>36</v>
      </c>
      <c r="Z130" s="147" t="s">
        <v>36</v>
      </c>
      <c r="AA130" s="148"/>
      <c r="AB130" s="164"/>
      <c r="AC130" s="164"/>
      <c r="AD130" s="164"/>
      <c r="AE130" s="150"/>
      <c r="AF130" s="151" t="s">
        <v>36</v>
      </c>
      <c r="AG130" s="152" t="s">
        <v>36</v>
      </c>
      <c r="AH130" s="164"/>
      <c r="AI130" s="164"/>
      <c r="AJ130" s="159"/>
      <c r="AK130" s="159"/>
      <c r="AL130" s="159"/>
      <c r="AM130" s="159"/>
      <c r="AN130" s="159"/>
    </row>
    <row r="131" spans="1:40" ht="51" x14ac:dyDescent="0.2">
      <c r="A131" s="68">
        <v>15</v>
      </c>
      <c r="B131" s="68" t="s">
        <v>71</v>
      </c>
      <c r="C131" s="171" t="str">
        <f t="shared" si="7"/>
        <v>15S177</v>
      </c>
      <c r="D131" s="69" t="s">
        <v>347</v>
      </c>
      <c r="E131" s="70" t="s">
        <v>348</v>
      </c>
      <c r="F131" s="86" t="str">
        <f t="shared" si="5"/>
        <v>15QCW</v>
      </c>
      <c r="G131" s="71" t="s">
        <v>345</v>
      </c>
      <c r="H131" s="70" t="s">
        <v>346</v>
      </c>
      <c r="I131" s="64" t="str">
        <f t="shared" si="4"/>
        <v>151</v>
      </c>
      <c r="J131" s="71">
        <v>1</v>
      </c>
      <c r="K131" s="72" t="s">
        <v>114</v>
      </c>
      <c r="L131" s="64" t="str">
        <f t="shared" si="6"/>
        <v>15228</v>
      </c>
      <c r="M131" s="71">
        <v>228</v>
      </c>
      <c r="N131" s="72" t="s">
        <v>352</v>
      </c>
      <c r="O131" s="73">
        <v>50246925</v>
      </c>
      <c r="P131" s="163"/>
      <c r="Q131" s="163"/>
      <c r="R131" s="163"/>
      <c r="S131" s="164"/>
      <c r="T131" s="164"/>
      <c r="U131" s="147" t="s">
        <v>36</v>
      </c>
      <c r="V131" s="147" t="s">
        <v>36</v>
      </c>
      <c r="W131" s="147" t="s">
        <v>36</v>
      </c>
      <c r="X131" s="147" t="s">
        <v>36</v>
      </c>
      <c r="Y131" s="147" t="s">
        <v>36</v>
      </c>
      <c r="Z131" s="147" t="s">
        <v>36</v>
      </c>
      <c r="AA131" s="148"/>
      <c r="AB131" s="164"/>
      <c r="AC131" s="164"/>
      <c r="AD131" s="164"/>
      <c r="AE131" s="150"/>
      <c r="AF131" s="151" t="s">
        <v>36</v>
      </c>
      <c r="AG131" s="152" t="s">
        <v>36</v>
      </c>
      <c r="AH131" s="164"/>
      <c r="AI131" s="164"/>
      <c r="AJ131" s="159"/>
      <c r="AK131" s="159"/>
      <c r="AL131" s="159"/>
      <c r="AM131" s="159"/>
      <c r="AN131" s="159"/>
    </row>
    <row r="132" spans="1:40" ht="51" x14ac:dyDescent="0.2">
      <c r="A132" s="68">
        <v>15</v>
      </c>
      <c r="B132" s="68" t="s">
        <v>71</v>
      </c>
      <c r="C132" s="171" t="str">
        <f t="shared" si="7"/>
        <v>15S273</v>
      </c>
      <c r="D132" s="69" t="s">
        <v>334</v>
      </c>
      <c r="E132" s="70" t="s">
        <v>335</v>
      </c>
      <c r="F132" s="86" t="str">
        <f t="shared" si="5"/>
        <v>15510</v>
      </c>
      <c r="G132" s="71">
        <v>510</v>
      </c>
      <c r="H132" s="70" t="s">
        <v>333</v>
      </c>
      <c r="I132" s="64" t="str">
        <f t="shared" si="4"/>
        <v>151</v>
      </c>
      <c r="J132" s="71">
        <v>1</v>
      </c>
      <c r="K132" s="72" t="s">
        <v>114</v>
      </c>
      <c r="L132" s="64" t="str">
        <f t="shared" si="6"/>
        <v>15170</v>
      </c>
      <c r="M132" s="71">
        <v>170</v>
      </c>
      <c r="N132" s="72" t="s">
        <v>336</v>
      </c>
      <c r="O132" s="73">
        <v>373550116</v>
      </c>
      <c r="P132" s="163"/>
      <c r="Q132" s="163"/>
      <c r="R132" s="163"/>
      <c r="S132" s="164"/>
      <c r="T132" s="164"/>
      <c r="U132" s="147" t="s">
        <v>36</v>
      </c>
      <c r="V132" s="147" t="s">
        <v>36</v>
      </c>
      <c r="W132" s="147" t="s">
        <v>36</v>
      </c>
      <c r="X132" s="147" t="s">
        <v>36</v>
      </c>
      <c r="Y132" s="147" t="s">
        <v>36</v>
      </c>
      <c r="Z132" s="147" t="s">
        <v>36</v>
      </c>
      <c r="AA132" s="148"/>
      <c r="AB132" s="164"/>
      <c r="AC132" s="164"/>
      <c r="AD132" s="164"/>
      <c r="AE132" s="150"/>
      <c r="AF132" s="151" t="s">
        <v>36</v>
      </c>
      <c r="AG132" s="152" t="s">
        <v>36</v>
      </c>
      <c r="AH132" s="164"/>
      <c r="AI132" s="164"/>
      <c r="AJ132" s="159"/>
      <c r="AK132" s="159"/>
      <c r="AL132" s="159"/>
      <c r="AM132" s="159"/>
      <c r="AN132" s="159"/>
    </row>
    <row r="133" spans="1:40" ht="51" x14ac:dyDescent="0.2">
      <c r="A133" s="68">
        <v>15</v>
      </c>
      <c r="B133" s="68" t="s">
        <v>71</v>
      </c>
      <c r="C133" s="171" t="str">
        <f t="shared" si="7"/>
        <v>15S273</v>
      </c>
      <c r="D133" s="69" t="s">
        <v>334</v>
      </c>
      <c r="E133" s="70" t="s">
        <v>335</v>
      </c>
      <c r="F133" s="86" t="str">
        <f t="shared" si="5"/>
        <v>15512</v>
      </c>
      <c r="G133" s="71">
        <v>512</v>
      </c>
      <c r="H133" s="70" t="s">
        <v>337</v>
      </c>
      <c r="I133" s="64" t="str">
        <f t="shared" si="4"/>
        <v>151</v>
      </c>
      <c r="J133" s="71">
        <v>1</v>
      </c>
      <c r="K133" s="72" t="s">
        <v>114</v>
      </c>
      <c r="L133" s="64" t="str">
        <f t="shared" si="6"/>
        <v>15180</v>
      </c>
      <c r="M133" s="71">
        <v>180</v>
      </c>
      <c r="N133" s="72" t="s">
        <v>338</v>
      </c>
      <c r="O133" s="73">
        <v>2546955</v>
      </c>
      <c r="P133" s="163"/>
      <c r="Q133" s="163"/>
      <c r="R133" s="163"/>
      <c r="S133" s="164"/>
      <c r="T133" s="164"/>
      <c r="U133" s="147" t="s">
        <v>36</v>
      </c>
      <c r="V133" s="147" t="s">
        <v>36</v>
      </c>
      <c r="W133" s="147" t="s">
        <v>36</v>
      </c>
      <c r="X133" s="147" t="s">
        <v>36</v>
      </c>
      <c r="Y133" s="147" t="s">
        <v>36</v>
      </c>
      <c r="Z133" s="147" t="s">
        <v>36</v>
      </c>
      <c r="AA133" s="148"/>
      <c r="AB133" s="164"/>
      <c r="AC133" s="164"/>
      <c r="AD133" s="164"/>
      <c r="AE133" s="150"/>
      <c r="AF133" s="151" t="s">
        <v>36</v>
      </c>
      <c r="AG133" s="152" t="s">
        <v>36</v>
      </c>
      <c r="AH133" s="164"/>
      <c r="AI133" s="164"/>
      <c r="AJ133" s="159"/>
      <c r="AK133" s="159"/>
      <c r="AL133" s="159"/>
      <c r="AM133" s="159"/>
      <c r="AN133" s="159"/>
    </row>
    <row r="134" spans="1:40" ht="51" x14ac:dyDescent="0.2">
      <c r="A134" s="68">
        <v>15</v>
      </c>
      <c r="B134" s="68" t="s">
        <v>71</v>
      </c>
      <c r="C134" s="171" t="str">
        <f t="shared" si="7"/>
        <v>15S273</v>
      </c>
      <c r="D134" s="69" t="s">
        <v>334</v>
      </c>
      <c r="E134" s="70" t="s">
        <v>335</v>
      </c>
      <c r="F134" s="86" t="str">
        <f t="shared" si="5"/>
        <v>15512</v>
      </c>
      <c r="G134" s="71">
        <v>512</v>
      </c>
      <c r="H134" s="70" t="s">
        <v>337</v>
      </c>
      <c r="I134" s="64" t="str">
        <f t="shared" si="4"/>
        <v>152</v>
      </c>
      <c r="J134" s="71">
        <v>2</v>
      </c>
      <c r="K134" s="72" t="s">
        <v>116</v>
      </c>
      <c r="L134" s="64" t="str">
        <f t="shared" si="6"/>
        <v>15417</v>
      </c>
      <c r="M134" s="71">
        <v>417</v>
      </c>
      <c r="N134" s="72" t="s">
        <v>339</v>
      </c>
      <c r="O134" s="73">
        <v>2778496</v>
      </c>
      <c r="P134" s="163"/>
      <c r="Q134" s="163"/>
      <c r="R134" s="163"/>
      <c r="S134" s="164"/>
      <c r="T134" s="164"/>
      <c r="U134" s="147" t="s">
        <v>36</v>
      </c>
      <c r="V134" s="147" t="s">
        <v>36</v>
      </c>
      <c r="W134" s="147" t="s">
        <v>36</v>
      </c>
      <c r="X134" s="147" t="s">
        <v>36</v>
      </c>
      <c r="Y134" s="147" t="s">
        <v>36</v>
      </c>
      <c r="Z134" s="147" t="s">
        <v>36</v>
      </c>
      <c r="AA134" s="148"/>
      <c r="AB134" s="164"/>
      <c r="AC134" s="164"/>
      <c r="AD134" s="164"/>
      <c r="AE134" s="150"/>
      <c r="AF134" s="151" t="s">
        <v>36</v>
      </c>
      <c r="AG134" s="152" t="s">
        <v>36</v>
      </c>
      <c r="AH134" s="164"/>
      <c r="AI134" s="164"/>
      <c r="AJ134" s="159"/>
      <c r="AK134" s="159"/>
      <c r="AL134" s="159"/>
      <c r="AM134" s="159"/>
      <c r="AN134" s="159"/>
    </row>
    <row r="135" spans="1:40" ht="51" x14ac:dyDescent="0.2">
      <c r="A135" s="68">
        <v>15</v>
      </c>
      <c r="B135" s="68" t="s">
        <v>71</v>
      </c>
      <c r="C135" s="171" t="str">
        <f t="shared" si="7"/>
        <v>15S273</v>
      </c>
      <c r="D135" s="69" t="s">
        <v>334</v>
      </c>
      <c r="E135" s="70" t="s">
        <v>335</v>
      </c>
      <c r="F135" s="86" t="str">
        <f t="shared" si="5"/>
        <v>15512</v>
      </c>
      <c r="G135" s="71">
        <v>512</v>
      </c>
      <c r="H135" s="70" t="s">
        <v>337</v>
      </c>
      <c r="I135" s="64" t="str">
        <f t="shared" si="4"/>
        <v>152</v>
      </c>
      <c r="J135" s="71">
        <v>2</v>
      </c>
      <c r="K135" s="72" t="s">
        <v>116</v>
      </c>
      <c r="L135" s="64" t="str">
        <f t="shared" si="6"/>
        <v>15422</v>
      </c>
      <c r="M135" s="71">
        <v>422</v>
      </c>
      <c r="N135" s="72" t="s">
        <v>340</v>
      </c>
      <c r="O135" s="73">
        <v>2778496</v>
      </c>
      <c r="P135" s="163"/>
      <c r="Q135" s="163"/>
      <c r="R135" s="163"/>
      <c r="S135" s="164"/>
      <c r="T135" s="164"/>
      <c r="U135" s="147" t="s">
        <v>36</v>
      </c>
      <c r="V135" s="147" t="s">
        <v>36</v>
      </c>
      <c r="W135" s="147" t="s">
        <v>36</v>
      </c>
      <c r="X135" s="147" t="s">
        <v>36</v>
      </c>
      <c r="Y135" s="147" t="s">
        <v>36</v>
      </c>
      <c r="Z135" s="147" t="s">
        <v>36</v>
      </c>
      <c r="AA135" s="148"/>
      <c r="AB135" s="164"/>
      <c r="AC135" s="164"/>
      <c r="AD135" s="164"/>
      <c r="AE135" s="150"/>
      <c r="AF135" s="151" t="s">
        <v>36</v>
      </c>
      <c r="AG135" s="152" t="s">
        <v>36</v>
      </c>
      <c r="AH135" s="164"/>
      <c r="AI135" s="164"/>
      <c r="AJ135" s="159"/>
      <c r="AK135" s="159"/>
      <c r="AL135" s="159"/>
      <c r="AM135" s="159"/>
      <c r="AN135" s="159"/>
    </row>
    <row r="136" spans="1:40" ht="51" x14ac:dyDescent="0.2">
      <c r="A136" s="68">
        <v>15</v>
      </c>
      <c r="B136" s="68" t="s">
        <v>71</v>
      </c>
      <c r="C136" s="171" t="str">
        <f t="shared" si="7"/>
        <v>15S273</v>
      </c>
      <c r="D136" s="69" t="s">
        <v>334</v>
      </c>
      <c r="E136" s="70" t="s">
        <v>335</v>
      </c>
      <c r="F136" s="86" t="str">
        <f t="shared" si="5"/>
        <v>15512</v>
      </c>
      <c r="G136" s="71">
        <v>512</v>
      </c>
      <c r="H136" s="70" t="s">
        <v>337</v>
      </c>
      <c r="I136" s="64" t="str">
        <f t="shared" ref="I136:I199" si="8">_xlfn.CONCAT(A136,J136)</f>
        <v>152</v>
      </c>
      <c r="J136" s="71">
        <v>2</v>
      </c>
      <c r="K136" s="72" t="s">
        <v>116</v>
      </c>
      <c r="L136" s="64" t="str">
        <f t="shared" si="6"/>
        <v>15423</v>
      </c>
      <c r="M136" s="71">
        <v>423</v>
      </c>
      <c r="N136" s="72" t="s">
        <v>341</v>
      </c>
      <c r="O136" s="73">
        <v>2778496</v>
      </c>
      <c r="P136" s="163"/>
      <c r="Q136" s="163"/>
      <c r="R136" s="163"/>
      <c r="S136" s="164"/>
      <c r="T136" s="164"/>
      <c r="U136" s="147" t="s">
        <v>36</v>
      </c>
      <c r="V136" s="147" t="s">
        <v>36</v>
      </c>
      <c r="W136" s="147" t="s">
        <v>36</v>
      </c>
      <c r="X136" s="147" t="s">
        <v>36</v>
      </c>
      <c r="Y136" s="147" t="s">
        <v>36</v>
      </c>
      <c r="Z136" s="147" t="s">
        <v>36</v>
      </c>
      <c r="AA136" s="148"/>
      <c r="AB136" s="164"/>
      <c r="AC136" s="164"/>
      <c r="AD136" s="164"/>
      <c r="AE136" s="150"/>
      <c r="AF136" s="151" t="s">
        <v>36</v>
      </c>
      <c r="AG136" s="152" t="s">
        <v>36</v>
      </c>
      <c r="AH136" s="164"/>
      <c r="AI136" s="164"/>
      <c r="AJ136" s="159"/>
      <c r="AK136" s="159"/>
      <c r="AL136" s="159"/>
      <c r="AM136" s="159"/>
      <c r="AN136" s="159"/>
    </row>
    <row r="137" spans="1:40" ht="76.5" x14ac:dyDescent="0.2">
      <c r="A137" s="68">
        <v>15</v>
      </c>
      <c r="B137" s="68" t="s">
        <v>71</v>
      </c>
      <c r="C137" s="171" t="str">
        <f t="shared" si="7"/>
        <v>15S273</v>
      </c>
      <c r="D137" s="69" t="s">
        <v>334</v>
      </c>
      <c r="E137" s="70" t="s">
        <v>335</v>
      </c>
      <c r="F137" s="86" t="str">
        <f t="shared" si="5"/>
        <v>15512</v>
      </c>
      <c r="G137" s="71">
        <v>512</v>
      </c>
      <c r="H137" s="70" t="s">
        <v>337</v>
      </c>
      <c r="I137" s="64" t="str">
        <f t="shared" si="8"/>
        <v>153</v>
      </c>
      <c r="J137" s="71">
        <v>3</v>
      </c>
      <c r="K137" s="72" t="s">
        <v>123</v>
      </c>
      <c r="L137" s="64" t="str">
        <f t="shared" si="6"/>
        <v>15613</v>
      </c>
      <c r="M137" s="71">
        <v>613</v>
      </c>
      <c r="N137" s="72" t="s">
        <v>342</v>
      </c>
      <c r="O137" s="73">
        <v>4366209</v>
      </c>
      <c r="P137" s="163"/>
      <c r="Q137" s="163"/>
      <c r="R137" s="163"/>
      <c r="S137" s="164"/>
      <c r="T137" s="164"/>
      <c r="U137" s="147" t="s">
        <v>36</v>
      </c>
      <c r="V137" s="147" t="s">
        <v>36</v>
      </c>
      <c r="W137" s="147" t="s">
        <v>36</v>
      </c>
      <c r="X137" s="147" t="s">
        <v>36</v>
      </c>
      <c r="Y137" s="147" t="s">
        <v>36</v>
      </c>
      <c r="Z137" s="147" t="s">
        <v>36</v>
      </c>
      <c r="AA137" s="148"/>
      <c r="AB137" s="164"/>
      <c r="AC137" s="164"/>
      <c r="AD137" s="164"/>
      <c r="AE137" s="150"/>
      <c r="AF137" s="151" t="s">
        <v>36</v>
      </c>
      <c r="AG137" s="152" t="s">
        <v>36</v>
      </c>
      <c r="AH137" s="164"/>
      <c r="AI137" s="164"/>
      <c r="AJ137" s="159"/>
      <c r="AK137" s="159"/>
      <c r="AL137" s="159"/>
      <c r="AM137" s="159"/>
      <c r="AN137" s="159"/>
    </row>
    <row r="138" spans="1:40" ht="76.5" x14ac:dyDescent="0.2">
      <c r="A138" s="68">
        <v>15</v>
      </c>
      <c r="B138" s="68" t="s">
        <v>71</v>
      </c>
      <c r="C138" s="171" t="str">
        <f t="shared" si="7"/>
        <v>15S273</v>
      </c>
      <c r="D138" s="69" t="s">
        <v>334</v>
      </c>
      <c r="E138" s="70" t="s">
        <v>335</v>
      </c>
      <c r="F138" s="86" t="str">
        <f t="shared" si="5"/>
        <v>15512</v>
      </c>
      <c r="G138" s="71">
        <v>512</v>
      </c>
      <c r="H138" s="70" t="s">
        <v>337</v>
      </c>
      <c r="I138" s="64" t="str">
        <f t="shared" si="8"/>
        <v>153</v>
      </c>
      <c r="J138" s="71">
        <v>3</v>
      </c>
      <c r="K138" s="72" t="s">
        <v>123</v>
      </c>
      <c r="L138" s="64" t="str">
        <f t="shared" si="6"/>
        <v>15616</v>
      </c>
      <c r="M138" s="71">
        <v>616</v>
      </c>
      <c r="N138" s="72" t="s">
        <v>343</v>
      </c>
      <c r="O138" s="73">
        <v>4366209</v>
      </c>
      <c r="P138" s="163"/>
      <c r="Q138" s="163"/>
      <c r="R138" s="163"/>
      <c r="S138" s="164"/>
      <c r="T138" s="164"/>
      <c r="U138" s="147" t="s">
        <v>36</v>
      </c>
      <c r="V138" s="147" t="s">
        <v>36</v>
      </c>
      <c r="W138" s="147" t="s">
        <v>36</v>
      </c>
      <c r="X138" s="147" t="s">
        <v>36</v>
      </c>
      <c r="Y138" s="147" t="s">
        <v>36</v>
      </c>
      <c r="Z138" s="147" t="s">
        <v>36</v>
      </c>
      <c r="AA138" s="148"/>
      <c r="AB138" s="164"/>
      <c r="AC138" s="164"/>
      <c r="AD138" s="164"/>
      <c r="AE138" s="150"/>
      <c r="AF138" s="151" t="s">
        <v>36</v>
      </c>
      <c r="AG138" s="152" t="s">
        <v>36</v>
      </c>
      <c r="AH138" s="164"/>
      <c r="AI138" s="164"/>
      <c r="AJ138" s="159"/>
      <c r="AK138" s="159"/>
      <c r="AL138" s="159"/>
      <c r="AM138" s="159"/>
      <c r="AN138" s="159"/>
    </row>
    <row r="139" spans="1:40" ht="76.5" x14ac:dyDescent="0.2">
      <c r="A139" s="68">
        <v>15</v>
      </c>
      <c r="B139" s="68" t="s">
        <v>71</v>
      </c>
      <c r="C139" s="171" t="str">
        <f t="shared" si="7"/>
        <v>15S273</v>
      </c>
      <c r="D139" s="69" t="s">
        <v>334</v>
      </c>
      <c r="E139" s="70" t="s">
        <v>335</v>
      </c>
      <c r="F139" s="86" t="str">
        <f t="shared" si="5"/>
        <v>15512</v>
      </c>
      <c r="G139" s="71">
        <v>512</v>
      </c>
      <c r="H139" s="70" t="s">
        <v>337</v>
      </c>
      <c r="I139" s="64" t="str">
        <f t="shared" si="8"/>
        <v>153</v>
      </c>
      <c r="J139" s="71">
        <v>3</v>
      </c>
      <c r="K139" s="72" t="s">
        <v>123</v>
      </c>
      <c r="L139" s="64" t="str">
        <f t="shared" si="6"/>
        <v>15617</v>
      </c>
      <c r="M139" s="71">
        <v>617</v>
      </c>
      <c r="N139" s="72" t="s">
        <v>344</v>
      </c>
      <c r="O139" s="73">
        <v>4366213</v>
      </c>
      <c r="P139" s="163"/>
      <c r="Q139" s="163"/>
      <c r="R139" s="163"/>
      <c r="S139" s="164"/>
      <c r="T139" s="164"/>
      <c r="U139" s="147" t="s">
        <v>36</v>
      </c>
      <c r="V139" s="147" t="s">
        <v>36</v>
      </c>
      <c r="W139" s="147" t="s">
        <v>36</v>
      </c>
      <c r="X139" s="147" t="s">
        <v>36</v>
      </c>
      <c r="Y139" s="147" t="s">
        <v>36</v>
      </c>
      <c r="Z139" s="147" t="s">
        <v>36</v>
      </c>
      <c r="AA139" s="148"/>
      <c r="AB139" s="164"/>
      <c r="AC139" s="164"/>
      <c r="AD139" s="164"/>
      <c r="AE139" s="150"/>
      <c r="AF139" s="151" t="s">
        <v>36</v>
      </c>
      <c r="AG139" s="152" t="s">
        <v>36</v>
      </c>
      <c r="AH139" s="164"/>
      <c r="AI139" s="164"/>
      <c r="AJ139" s="159"/>
      <c r="AK139" s="159"/>
      <c r="AL139" s="159"/>
      <c r="AM139" s="159"/>
      <c r="AN139" s="159"/>
    </row>
    <row r="140" spans="1:40" ht="51" x14ac:dyDescent="0.2">
      <c r="A140" s="68">
        <v>15</v>
      </c>
      <c r="B140" s="68" t="s">
        <v>71</v>
      </c>
      <c r="C140" s="171" t="str">
        <f t="shared" si="7"/>
        <v>15S274</v>
      </c>
      <c r="D140" s="69" t="s">
        <v>355</v>
      </c>
      <c r="E140" s="70" t="s">
        <v>356</v>
      </c>
      <c r="F140" s="86" t="str">
        <f t="shared" si="5"/>
        <v>15QIQ</v>
      </c>
      <c r="G140" s="71" t="s">
        <v>353</v>
      </c>
      <c r="H140" s="70" t="s">
        <v>354</v>
      </c>
      <c r="I140" s="64" t="str">
        <f t="shared" si="8"/>
        <v>151</v>
      </c>
      <c r="J140" s="71">
        <v>1</v>
      </c>
      <c r="K140" s="72" t="s">
        <v>114</v>
      </c>
      <c r="L140" s="64" t="str">
        <f t="shared" si="6"/>
        <v>15171</v>
      </c>
      <c r="M140" s="71">
        <v>171</v>
      </c>
      <c r="N140" s="72" t="s">
        <v>357</v>
      </c>
      <c r="O140" s="73">
        <v>523279332</v>
      </c>
      <c r="P140" s="163"/>
      <c r="Q140" s="163"/>
      <c r="R140" s="163"/>
      <c r="S140" s="164"/>
      <c r="T140" s="164"/>
      <c r="U140" s="147" t="s">
        <v>36</v>
      </c>
      <c r="V140" s="147" t="s">
        <v>36</v>
      </c>
      <c r="W140" s="147" t="s">
        <v>36</v>
      </c>
      <c r="X140" s="147" t="s">
        <v>36</v>
      </c>
      <c r="Y140" s="147" t="s">
        <v>36</v>
      </c>
      <c r="Z140" s="147" t="s">
        <v>36</v>
      </c>
      <c r="AA140" s="148"/>
      <c r="AB140" s="164"/>
      <c r="AC140" s="164"/>
      <c r="AD140" s="164"/>
      <c r="AE140" s="150"/>
      <c r="AF140" s="151" t="s">
        <v>36</v>
      </c>
      <c r="AG140" s="152" t="s">
        <v>36</v>
      </c>
      <c r="AH140" s="164"/>
      <c r="AI140" s="164"/>
      <c r="AJ140" s="159"/>
      <c r="AK140" s="159"/>
      <c r="AL140" s="159"/>
      <c r="AM140" s="159"/>
      <c r="AN140" s="159"/>
    </row>
    <row r="141" spans="1:40" ht="51" x14ac:dyDescent="0.2">
      <c r="A141" s="68">
        <v>15</v>
      </c>
      <c r="B141" s="68" t="s">
        <v>71</v>
      </c>
      <c r="C141" s="171" t="str">
        <f t="shared" si="7"/>
        <v>15S274</v>
      </c>
      <c r="D141" s="69" t="s">
        <v>355</v>
      </c>
      <c r="E141" s="70" t="s">
        <v>356</v>
      </c>
      <c r="F141" s="86" t="str">
        <f t="shared" ref="F141:F204" si="9">_xlfn.CONCAT(A141,G141)</f>
        <v>15QIQ</v>
      </c>
      <c r="G141" s="71" t="s">
        <v>353</v>
      </c>
      <c r="H141" s="70" t="s">
        <v>354</v>
      </c>
      <c r="I141" s="64" t="str">
        <f t="shared" si="8"/>
        <v>151</v>
      </c>
      <c r="J141" s="71">
        <v>1</v>
      </c>
      <c r="K141" s="72" t="s">
        <v>114</v>
      </c>
      <c r="L141" s="64" t="str">
        <f t="shared" ref="L141:L204" si="10">_xlfn.CONCAT(A141,M141)</f>
        <v>15172</v>
      </c>
      <c r="M141" s="71">
        <v>172</v>
      </c>
      <c r="N141" s="72" t="s">
        <v>358</v>
      </c>
      <c r="O141" s="73">
        <v>102886124</v>
      </c>
      <c r="P141" s="163"/>
      <c r="Q141" s="163"/>
      <c r="R141" s="163"/>
      <c r="S141" s="164"/>
      <c r="T141" s="164"/>
      <c r="U141" s="147" t="s">
        <v>36</v>
      </c>
      <c r="V141" s="147" t="s">
        <v>36</v>
      </c>
      <c r="W141" s="147" t="s">
        <v>36</v>
      </c>
      <c r="X141" s="147" t="s">
        <v>36</v>
      </c>
      <c r="Y141" s="147" t="s">
        <v>36</v>
      </c>
      <c r="Z141" s="147" t="s">
        <v>36</v>
      </c>
      <c r="AA141" s="148"/>
      <c r="AB141" s="164"/>
      <c r="AC141" s="164"/>
      <c r="AD141" s="164"/>
      <c r="AE141" s="150"/>
      <c r="AF141" s="151" t="s">
        <v>36</v>
      </c>
      <c r="AG141" s="152" t="s">
        <v>36</v>
      </c>
      <c r="AH141" s="164"/>
      <c r="AI141" s="164"/>
      <c r="AJ141" s="159"/>
      <c r="AK141" s="159"/>
      <c r="AL141" s="159"/>
      <c r="AM141" s="159"/>
      <c r="AN141" s="159"/>
    </row>
    <row r="142" spans="1:40" ht="51" x14ac:dyDescent="0.2">
      <c r="A142" s="68">
        <v>15</v>
      </c>
      <c r="B142" s="68" t="s">
        <v>71</v>
      </c>
      <c r="C142" s="171" t="str">
        <f t="shared" si="7"/>
        <v>15S274</v>
      </c>
      <c r="D142" s="69" t="s">
        <v>355</v>
      </c>
      <c r="E142" s="70" t="s">
        <v>356</v>
      </c>
      <c r="F142" s="86" t="str">
        <f t="shared" si="9"/>
        <v>15QIQ</v>
      </c>
      <c r="G142" s="71" t="s">
        <v>353</v>
      </c>
      <c r="H142" s="70" t="s">
        <v>354</v>
      </c>
      <c r="I142" s="64" t="str">
        <f t="shared" si="8"/>
        <v>151</v>
      </c>
      <c r="J142" s="71">
        <v>1</v>
      </c>
      <c r="K142" s="72" t="s">
        <v>114</v>
      </c>
      <c r="L142" s="64" t="str">
        <f t="shared" si="10"/>
        <v>15174</v>
      </c>
      <c r="M142" s="71">
        <v>174</v>
      </c>
      <c r="N142" s="72" t="s">
        <v>359</v>
      </c>
      <c r="O142" s="73">
        <v>64883927</v>
      </c>
      <c r="P142" s="163"/>
      <c r="Q142" s="163"/>
      <c r="R142" s="163"/>
      <c r="S142" s="164"/>
      <c r="T142" s="164"/>
      <c r="U142" s="147" t="s">
        <v>36</v>
      </c>
      <c r="V142" s="147" t="s">
        <v>36</v>
      </c>
      <c r="W142" s="147" t="s">
        <v>36</v>
      </c>
      <c r="X142" s="147" t="s">
        <v>36</v>
      </c>
      <c r="Y142" s="147" t="s">
        <v>36</v>
      </c>
      <c r="Z142" s="147" t="s">
        <v>36</v>
      </c>
      <c r="AA142" s="148"/>
      <c r="AB142" s="164"/>
      <c r="AC142" s="164"/>
      <c r="AD142" s="164"/>
      <c r="AE142" s="150"/>
      <c r="AF142" s="151" t="s">
        <v>36</v>
      </c>
      <c r="AG142" s="152" t="s">
        <v>36</v>
      </c>
      <c r="AH142" s="164"/>
      <c r="AI142" s="164"/>
      <c r="AJ142" s="159"/>
      <c r="AK142" s="159"/>
      <c r="AL142" s="159"/>
      <c r="AM142" s="159"/>
      <c r="AN142" s="159"/>
    </row>
    <row r="143" spans="1:40" ht="51" x14ac:dyDescent="0.2">
      <c r="A143" s="68">
        <v>15</v>
      </c>
      <c r="B143" s="68" t="s">
        <v>71</v>
      </c>
      <c r="C143" s="171" t="str">
        <f t="shared" si="7"/>
        <v>15S274</v>
      </c>
      <c r="D143" s="69" t="s">
        <v>355</v>
      </c>
      <c r="E143" s="70" t="s">
        <v>356</v>
      </c>
      <c r="F143" s="86" t="str">
        <f t="shared" si="9"/>
        <v>15QIQ</v>
      </c>
      <c r="G143" s="71" t="s">
        <v>353</v>
      </c>
      <c r="H143" s="70" t="s">
        <v>354</v>
      </c>
      <c r="I143" s="64" t="str">
        <f t="shared" si="8"/>
        <v>151</v>
      </c>
      <c r="J143" s="71">
        <v>1</v>
      </c>
      <c r="K143" s="72" t="s">
        <v>114</v>
      </c>
      <c r="L143" s="64" t="str">
        <f t="shared" si="10"/>
        <v>15175</v>
      </c>
      <c r="M143" s="71">
        <v>175</v>
      </c>
      <c r="N143" s="72" t="s">
        <v>360</v>
      </c>
      <c r="O143" s="73">
        <v>272951800</v>
      </c>
      <c r="P143" s="163"/>
      <c r="Q143" s="163"/>
      <c r="R143" s="163"/>
      <c r="S143" s="164"/>
      <c r="T143" s="164"/>
      <c r="U143" s="147" t="s">
        <v>36</v>
      </c>
      <c r="V143" s="147" t="s">
        <v>36</v>
      </c>
      <c r="W143" s="147" t="s">
        <v>36</v>
      </c>
      <c r="X143" s="147" t="s">
        <v>36</v>
      </c>
      <c r="Y143" s="147" t="s">
        <v>36</v>
      </c>
      <c r="Z143" s="147" t="s">
        <v>36</v>
      </c>
      <c r="AA143" s="148"/>
      <c r="AB143" s="164"/>
      <c r="AC143" s="164"/>
      <c r="AD143" s="164"/>
      <c r="AE143" s="150"/>
      <c r="AF143" s="151" t="s">
        <v>36</v>
      </c>
      <c r="AG143" s="152" t="s">
        <v>36</v>
      </c>
      <c r="AH143" s="164"/>
      <c r="AI143" s="164"/>
      <c r="AJ143" s="159"/>
      <c r="AK143" s="159"/>
      <c r="AL143" s="159"/>
      <c r="AM143" s="159"/>
      <c r="AN143" s="159"/>
    </row>
    <row r="144" spans="1:40" ht="63.75" x14ac:dyDescent="0.2">
      <c r="A144" s="68">
        <v>16</v>
      </c>
      <c r="B144" s="68" t="s">
        <v>72</v>
      </c>
      <c r="C144" s="171" t="str">
        <f t="shared" si="7"/>
        <v>16P002</v>
      </c>
      <c r="D144" s="69" t="s">
        <v>362</v>
      </c>
      <c r="E144" s="70" t="s">
        <v>363</v>
      </c>
      <c r="F144" s="86" t="str">
        <f t="shared" si="9"/>
        <v>16116</v>
      </c>
      <c r="G144" s="71">
        <v>116</v>
      </c>
      <c r="H144" s="70" t="s">
        <v>361</v>
      </c>
      <c r="I144" s="64" t="str">
        <f t="shared" si="8"/>
        <v>161</v>
      </c>
      <c r="J144" s="71">
        <v>1</v>
      </c>
      <c r="K144" s="72" t="s">
        <v>114</v>
      </c>
      <c r="L144" s="64" t="str">
        <f t="shared" si="10"/>
        <v>16324</v>
      </c>
      <c r="M144" s="71">
        <v>324</v>
      </c>
      <c r="N144" s="72" t="s">
        <v>115</v>
      </c>
      <c r="O144" s="73">
        <v>658828.78</v>
      </c>
      <c r="P144" s="163"/>
      <c r="Q144" s="163"/>
      <c r="R144" s="163"/>
      <c r="S144" s="164"/>
      <c r="T144" s="164"/>
      <c r="U144" s="147" t="s">
        <v>36</v>
      </c>
      <c r="V144" s="147" t="s">
        <v>36</v>
      </c>
      <c r="W144" s="147" t="s">
        <v>36</v>
      </c>
      <c r="X144" s="147" t="s">
        <v>36</v>
      </c>
      <c r="Y144" s="147" t="s">
        <v>36</v>
      </c>
      <c r="Z144" s="147" t="s">
        <v>36</v>
      </c>
      <c r="AA144" s="148"/>
      <c r="AB144" s="164"/>
      <c r="AC144" s="164"/>
      <c r="AD144" s="164"/>
      <c r="AE144" s="150"/>
      <c r="AF144" s="151" t="s">
        <v>36</v>
      </c>
      <c r="AG144" s="152" t="s">
        <v>36</v>
      </c>
      <c r="AH144" s="164"/>
      <c r="AI144" s="164"/>
      <c r="AJ144" s="159"/>
      <c r="AK144" s="159"/>
      <c r="AL144" s="159"/>
      <c r="AM144" s="159"/>
      <c r="AN144" s="159"/>
    </row>
    <row r="145" spans="1:40" ht="51" x14ac:dyDescent="0.2">
      <c r="A145" s="68">
        <v>16</v>
      </c>
      <c r="B145" s="68" t="s">
        <v>72</v>
      </c>
      <c r="C145" s="171" t="str">
        <f t="shared" si="7"/>
        <v>16S046</v>
      </c>
      <c r="D145" s="69" t="s">
        <v>561</v>
      </c>
      <c r="E145" s="70" t="s">
        <v>371</v>
      </c>
      <c r="F145" s="86" t="str">
        <f t="shared" si="9"/>
        <v>16F00</v>
      </c>
      <c r="G145" s="71" t="s">
        <v>369</v>
      </c>
      <c r="H145" s="70" t="s">
        <v>370</v>
      </c>
      <c r="I145" s="64" t="str">
        <f t="shared" si="8"/>
        <v>161</v>
      </c>
      <c r="J145" s="71">
        <v>1</v>
      </c>
      <c r="K145" s="72" t="s">
        <v>114</v>
      </c>
      <c r="L145" s="64" t="str">
        <f t="shared" si="10"/>
        <v>16316</v>
      </c>
      <c r="M145" s="71">
        <v>316</v>
      </c>
      <c r="N145" s="72" t="s">
        <v>364</v>
      </c>
      <c r="O145" s="73">
        <v>81639716.920621574</v>
      </c>
      <c r="P145" s="163"/>
      <c r="Q145" s="163"/>
      <c r="R145" s="163"/>
      <c r="S145" s="164"/>
      <c r="T145" s="164"/>
      <c r="U145" s="147" t="s">
        <v>36</v>
      </c>
      <c r="V145" s="147" t="s">
        <v>36</v>
      </c>
      <c r="W145" s="147" t="s">
        <v>36</v>
      </c>
      <c r="X145" s="147" t="s">
        <v>36</v>
      </c>
      <c r="Y145" s="147" t="s">
        <v>36</v>
      </c>
      <c r="Z145" s="147" t="s">
        <v>36</v>
      </c>
      <c r="AA145" s="148"/>
      <c r="AB145" s="164"/>
      <c r="AC145" s="164"/>
      <c r="AD145" s="164"/>
      <c r="AE145" s="150"/>
      <c r="AF145" s="151" t="s">
        <v>36</v>
      </c>
      <c r="AG145" s="152" t="s">
        <v>36</v>
      </c>
      <c r="AH145" s="164"/>
      <c r="AI145" s="164"/>
      <c r="AJ145" s="159"/>
      <c r="AK145" s="159"/>
      <c r="AL145" s="159"/>
      <c r="AM145" s="159"/>
      <c r="AN145" s="159"/>
    </row>
    <row r="146" spans="1:40" ht="51" x14ac:dyDescent="0.2">
      <c r="A146" s="68">
        <v>16</v>
      </c>
      <c r="B146" s="68" t="s">
        <v>72</v>
      </c>
      <c r="C146" s="171" t="str">
        <f t="shared" si="7"/>
        <v>16S071</v>
      </c>
      <c r="D146" s="69" t="s">
        <v>366</v>
      </c>
      <c r="E146" s="70" t="s">
        <v>367</v>
      </c>
      <c r="F146" s="86" t="str">
        <f t="shared" si="9"/>
        <v>16413</v>
      </c>
      <c r="G146" s="71">
        <v>413</v>
      </c>
      <c r="H146" s="70" t="s">
        <v>365</v>
      </c>
      <c r="I146" s="64" t="str">
        <f t="shared" si="8"/>
        <v>161</v>
      </c>
      <c r="J146" s="71">
        <v>1</v>
      </c>
      <c r="K146" s="72" t="s">
        <v>114</v>
      </c>
      <c r="L146" s="64" t="str">
        <f t="shared" si="10"/>
        <v>16317</v>
      </c>
      <c r="M146" s="71">
        <v>317</v>
      </c>
      <c r="N146" s="72" t="s">
        <v>368</v>
      </c>
      <c r="O146" s="73">
        <v>131457675.0257653</v>
      </c>
      <c r="P146" s="163"/>
      <c r="Q146" s="163"/>
      <c r="R146" s="163"/>
      <c r="S146" s="164"/>
      <c r="T146" s="164"/>
      <c r="U146" s="147" t="s">
        <v>36</v>
      </c>
      <c r="V146" s="147" t="s">
        <v>36</v>
      </c>
      <c r="W146" s="147" t="s">
        <v>36</v>
      </c>
      <c r="X146" s="147" t="s">
        <v>36</v>
      </c>
      <c r="Y146" s="147" t="s">
        <v>36</v>
      </c>
      <c r="Z146" s="147" t="s">
        <v>36</v>
      </c>
      <c r="AA146" s="148"/>
      <c r="AB146" s="164"/>
      <c r="AC146" s="164"/>
      <c r="AD146" s="164"/>
      <c r="AE146" s="150"/>
      <c r="AF146" s="151" t="s">
        <v>36</v>
      </c>
      <c r="AG146" s="152" t="s">
        <v>36</v>
      </c>
      <c r="AH146" s="164"/>
      <c r="AI146" s="164"/>
      <c r="AJ146" s="159"/>
      <c r="AK146" s="159"/>
      <c r="AL146" s="159"/>
      <c r="AM146" s="159"/>
      <c r="AN146" s="159"/>
    </row>
    <row r="147" spans="1:40" ht="51" x14ac:dyDescent="0.2">
      <c r="A147" s="68">
        <v>16</v>
      </c>
      <c r="B147" s="68" t="s">
        <v>72</v>
      </c>
      <c r="C147" s="171" t="str">
        <f t="shared" si="7"/>
        <v>16S219</v>
      </c>
      <c r="D147" s="69" t="s">
        <v>374</v>
      </c>
      <c r="E147" s="70" t="s">
        <v>375</v>
      </c>
      <c r="F147" s="86" t="str">
        <f t="shared" si="9"/>
        <v>16RHQ</v>
      </c>
      <c r="G147" s="71" t="s">
        <v>372</v>
      </c>
      <c r="H147" s="70" t="s">
        <v>373</v>
      </c>
      <c r="I147" s="64" t="str">
        <f t="shared" si="8"/>
        <v>161</v>
      </c>
      <c r="J147" s="71">
        <v>1</v>
      </c>
      <c r="K147" s="72" t="s">
        <v>114</v>
      </c>
      <c r="L147" s="64" t="str">
        <f t="shared" si="10"/>
        <v>16318</v>
      </c>
      <c r="M147" s="71">
        <v>318</v>
      </c>
      <c r="N147" s="72" t="s">
        <v>376</v>
      </c>
      <c r="O147" s="73">
        <v>77348443.078999996</v>
      </c>
      <c r="P147" s="163"/>
      <c r="Q147" s="163"/>
      <c r="R147" s="163"/>
      <c r="S147" s="164"/>
      <c r="T147" s="164"/>
      <c r="U147" s="147" t="s">
        <v>36</v>
      </c>
      <c r="V147" s="147" t="s">
        <v>36</v>
      </c>
      <c r="W147" s="147" t="s">
        <v>36</v>
      </c>
      <c r="X147" s="147" t="s">
        <v>36</v>
      </c>
      <c r="Y147" s="147" t="s">
        <v>36</v>
      </c>
      <c r="Z147" s="147" t="s">
        <v>36</v>
      </c>
      <c r="AA147" s="148"/>
      <c r="AB147" s="164"/>
      <c r="AC147" s="164"/>
      <c r="AD147" s="164"/>
      <c r="AE147" s="150"/>
      <c r="AF147" s="151" t="s">
        <v>36</v>
      </c>
      <c r="AG147" s="152" t="s">
        <v>36</v>
      </c>
      <c r="AH147" s="164"/>
      <c r="AI147" s="164"/>
      <c r="AJ147" s="159"/>
      <c r="AK147" s="159"/>
      <c r="AL147" s="159"/>
      <c r="AM147" s="159"/>
      <c r="AN147" s="159"/>
    </row>
    <row r="148" spans="1:40" ht="51" x14ac:dyDescent="0.2">
      <c r="A148" s="68">
        <v>17</v>
      </c>
      <c r="B148" s="68" t="s">
        <v>1</v>
      </c>
      <c r="C148" s="171" t="str">
        <f t="shared" si="7"/>
        <v>17E002</v>
      </c>
      <c r="D148" s="69" t="s">
        <v>147</v>
      </c>
      <c r="E148" s="70" t="s">
        <v>381</v>
      </c>
      <c r="F148" s="86" t="str">
        <f t="shared" si="9"/>
        <v>17120</v>
      </c>
      <c r="G148" s="71">
        <v>120</v>
      </c>
      <c r="H148" s="70" t="s">
        <v>967</v>
      </c>
      <c r="I148" s="64" t="str">
        <f t="shared" si="8"/>
        <v>171</v>
      </c>
      <c r="J148" s="71">
        <v>1</v>
      </c>
      <c r="K148" s="72" t="s">
        <v>114</v>
      </c>
      <c r="L148" s="64" t="str">
        <f t="shared" si="10"/>
        <v>17119</v>
      </c>
      <c r="M148" s="71">
        <v>119</v>
      </c>
      <c r="N148" s="72" t="s">
        <v>380</v>
      </c>
      <c r="O148" s="73">
        <v>8500000.0154895745</v>
      </c>
      <c r="P148" s="163"/>
      <c r="Q148" s="163"/>
      <c r="R148" s="163"/>
      <c r="S148" s="164"/>
      <c r="T148" s="164"/>
      <c r="U148" s="147" t="s">
        <v>36</v>
      </c>
      <c r="V148" s="147" t="s">
        <v>36</v>
      </c>
      <c r="W148" s="147" t="s">
        <v>36</v>
      </c>
      <c r="X148" s="147" t="s">
        <v>36</v>
      </c>
      <c r="Y148" s="147" t="s">
        <v>36</v>
      </c>
      <c r="Z148" s="147" t="s">
        <v>36</v>
      </c>
      <c r="AA148" s="148"/>
      <c r="AB148" s="164"/>
      <c r="AC148" s="164"/>
      <c r="AD148" s="164"/>
      <c r="AE148" s="150"/>
      <c r="AF148" s="151" t="s">
        <v>36</v>
      </c>
      <c r="AG148" s="152" t="s">
        <v>36</v>
      </c>
      <c r="AH148" s="164"/>
      <c r="AI148" s="164"/>
      <c r="AJ148" s="159"/>
      <c r="AK148" s="159"/>
      <c r="AL148" s="159"/>
      <c r="AM148" s="159"/>
      <c r="AN148" s="159"/>
    </row>
    <row r="149" spans="1:40" ht="102" x14ac:dyDescent="0.2">
      <c r="A149" s="68">
        <v>17</v>
      </c>
      <c r="B149" s="68" t="s">
        <v>1</v>
      </c>
      <c r="C149" s="171" t="str">
        <f t="shared" si="7"/>
        <v>17E002</v>
      </c>
      <c r="D149" s="69" t="s">
        <v>147</v>
      </c>
      <c r="E149" s="70" t="s">
        <v>381</v>
      </c>
      <c r="F149" s="86" t="str">
        <f t="shared" si="9"/>
        <v>17601</v>
      </c>
      <c r="G149" s="71">
        <v>601</v>
      </c>
      <c r="H149" s="70" t="s">
        <v>386</v>
      </c>
      <c r="I149" s="64" t="str">
        <f t="shared" si="8"/>
        <v>172</v>
      </c>
      <c r="J149" s="71">
        <v>2</v>
      </c>
      <c r="K149" s="72" t="s">
        <v>116</v>
      </c>
      <c r="L149" s="64" t="str">
        <f t="shared" si="10"/>
        <v>17407</v>
      </c>
      <c r="M149" s="71">
        <v>407</v>
      </c>
      <c r="N149" s="72" t="s">
        <v>384</v>
      </c>
      <c r="O149" s="73">
        <v>68074048</v>
      </c>
      <c r="P149" s="163"/>
      <c r="Q149" s="163"/>
      <c r="R149" s="163"/>
      <c r="S149" s="164"/>
      <c r="T149" s="164"/>
      <c r="U149" s="147" t="s">
        <v>36</v>
      </c>
      <c r="V149" s="147" t="s">
        <v>36</v>
      </c>
      <c r="W149" s="147" t="s">
        <v>36</v>
      </c>
      <c r="X149" s="147" t="s">
        <v>36</v>
      </c>
      <c r="Y149" s="147" t="s">
        <v>36</v>
      </c>
      <c r="Z149" s="147" t="s">
        <v>36</v>
      </c>
      <c r="AA149" s="148"/>
      <c r="AB149" s="164"/>
      <c r="AC149" s="164"/>
      <c r="AD149" s="164"/>
      <c r="AE149" s="150"/>
      <c r="AF149" s="151" t="s">
        <v>36</v>
      </c>
      <c r="AG149" s="152" t="s">
        <v>36</v>
      </c>
      <c r="AH149" s="164"/>
      <c r="AI149" s="164"/>
      <c r="AJ149" s="159"/>
      <c r="AK149" s="159"/>
      <c r="AL149" s="159"/>
      <c r="AM149" s="159"/>
      <c r="AN149" s="159"/>
    </row>
    <row r="150" spans="1:40" ht="102" x14ac:dyDescent="0.2">
      <c r="A150" s="68">
        <v>17</v>
      </c>
      <c r="B150" s="68" t="s">
        <v>1</v>
      </c>
      <c r="C150" s="171" t="str">
        <f t="shared" si="7"/>
        <v>17E003</v>
      </c>
      <c r="D150" s="69" t="s">
        <v>321</v>
      </c>
      <c r="E150" s="70" t="s">
        <v>383</v>
      </c>
      <c r="F150" s="86" t="str">
        <f t="shared" si="9"/>
        <v>17400</v>
      </c>
      <c r="G150" s="71">
        <v>400</v>
      </c>
      <c r="H150" s="70" t="s">
        <v>382</v>
      </c>
      <c r="I150" s="64" t="str">
        <f t="shared" si="8"/>
        <v>172</v>
      </c>
      <c r="J150" s="71">
        <v>2</v>
      </c>
      <c r="K150" s="72" t="s">
        <v>116</v>
      </c>
      <c r="L150" s="64" t="str">
        <f t="shared" si="10"/>
        <v>17407</v>
      </c>
      <c r="M150" s="71">
        <v>407</v>
      </c>
      <c r="N150" s="72" t="s">
        <v>384</v>
      </c>
      <c r="O150" s="73">
        <v>31600000.036854759</v>
      </c>
      <c r="P150" s="163"/>
      <c r="Q150" s="163"/>
      <c r="R150" s="163"/>
      <c r="S150" s="164"/>
      <c r="T150" s="164"/>
      <c r="U150" s="147" t="s">
        <v>36</v>
      </c>
      <c r="V150" s="147" t="s">
        <v>36</v>
      </c>
      <c r="W150" s="147" t="s">
        <v>36</v>
      </c>
      <c r="X150" s="147" t="s">
        <v>36</v>
      </c>
      <c r="Y150" s="147" t="s">
        <v>36</v>
      </c>
      <c r="Z150" s="147" t="s">
        <v>36</v>
      </c>
      <c r="AA150" s="148"/>
      <c r="AB150" s="164"/>
      <c r="AC150" s="164"/>
      <c r="AD150" s="164"/>
      <c r="AE150" s="150"/>
      <c r="AF150" s="151" t="s">
        <v>36</v>
      </c>
      <c r="AG150" s="152" t="s">
        <v>36</v>
      </c>
      <c r="AH150" s="164"/>
      <c r="AI150" s="164"/>
      <c r="AJ150" s="159"/>
      <c r="AK150" s="159"/>
      <c r="AL150" s="159"/>
      <c r="AM150" s="159"/>
      <c r="AN150" s="159"/>
    </row>
    <row r="151" spans="1:40" ht="102" x14ac:dyDescent="0.2">
      <c r="A151" s="68">
        <v>17</v>
      </c>
      <c r="B151" s="68" t="s">
        <v>1</v>
      </c>
      <c r="C151" s="171" t="str">
        <f t="shared" si="7"/>
        <v>17E003</v>
      </c>
      <c r="D151" s="69" t="s">
        <v>321</v>
      </c>
      <c r="E151" s="70" t="s">
        <v>383</v>
      </c>
      <c r="F151" s="86" t="str">
        <f t="shared" si="9"/>
        <v>17414</v>
      </c>
      <c r="G151" s="71">
        <v>414</v>
      </c>
      <c r="H151" s="70" t="s">
        <v>385</v>
      </c>
      <c r="I151" s="64" t="str">
        <f t="shared" si="8"/>
        <v>172</v>
      </c>
      <c r="J151" s="71">
        <v>2</v>
      </c>
      <c r="K151" s="72" t="s">
        <v>116</v>
      </c>
      <c r="L151" s="64" t="str">
        <f t="shared" si="10"/>
        <v>17407</v>
      </c>
      <c r="M151" s="71">
        <v>407</v>
      </c>
      <c r="N151" s="72" t="s">
        <v>384</v>
      </c>
      <c r="O151" s="73">
        <v>20671350</v>
      </c>
      <c r="P151" s="163"/>
      <c r="Q151" s="163"/>
      <c r="R151" s="163"/>
      <c r="S151" s="164"/>
      <c r="T151" s="164"/>
      <c r="U151" s="147" t="s">
        <v>36</v>
      </c>
      <c r="V151" s="147" t="s">
        <v>36</v>
      </c>
      <c r="W151" s="147" t="s">
        <v>36</v>
      </c>
      <c r="X151" s="147" t="s">
        <v>36</v>
      </c>
      <c r="Y151" s="147" t="s">
        <v>36</v>
      </c>
      <c r="Z151" s="147" t="s">
        <v>36</v>
      </c>
      <c r="AA151" s="148"/>
      <c r="AB151" s="164"/>
      <c r="AC151" s="164"/>
      <c r="AD151" s="164"/>
      <c r="AE151" s="150"/>
      <c r="AF151" s="151" t="s">
        <v>36</v>
      </c>
      <c r="AG151" s="152" t="s">
        <v>36</v>
      </c>
      <c r="AH151" s="164"/>
      <c r="AI151" s="164"/>
      <c r="AJ151" s="159"/>
      <c r="AK151" s="159"/>
      <c r="AL151" s="159"/>
      <c r="AM151" s="159"/>
      <c r="AN151" s="159"/>
    </row>
    <row r="152" spans="1:40" ht="51" x14ac:dyDescent="0.2">
      <c r="A152" s="68">
        <v>17</v>
      </c>
      <c r="B152" s="68" t="s">
        <v>1</v>
      </c>
      <c r="C152" s="171" t="str">
        <f t="shared" si="7"/>
        <v>17E009</v>
      </c>
      <c r="D152" s="69" t="s">
        <v>387</v>
      </c>
      <c r="E152" s="70" t="s">
        <v>388</v>
      </c>
      <c r="F152" s="86" t="str">
        <f t="shared" si="9"/>
        <v>17600</v>
      </c>
      <c r="G152" s="71">
        <v>600</v>
      </c>
      <c r="H152" s="70" t="s">
        <v>968</v>
      </c>
      <c r="I152" s="64" t="str">
        <f t="shared" si="8"/>
        <v>171</v>
      </c>
      <c r="J152" s="71">
        <v>1</v>
      </c>
      <c r="K152" s="72" t="s">
        <v>114</v>
      </c>
      <c r="L152" s="64" t="str">
        <f t="shared" si="10"/>
        <v>17261</v>
      </c>
      <c r="M152" s="71">
        <v>261</v>
      </c>
      <c r="N152" s="72" t="s">
        <v>503</v>
      </c>
      <c r="O152" s="73">
        <v>600000.00081694301</v>
      </c>
      <c r="P152" s="163"/>
      <c r="Q152" s="163"/>
      <c r="R152" s="163"/>
      <c r="S152" s="164"/>
      <c r="T152" s="164"/>
      <c r="U152" s="147" t="s">
        <v>36</v>
      </c>
      <c r="V152" s="147" t="s">
        <v>36</v>
      </c>
      <c r="W152" s="147" t="s">
        <v>36</v>
      </c>
      <c r="X152" s="147" t="s">
        <v>36</v>
      </c>
      <c r="Y152" s="147" t="s">
        <v>36</v>
      </c>
      <c r="Z152" s="147" t="s">
        <v>36</v>
      </c>
      <c r="AA152" s="148"/>
      <c r="AB152" s="164"/>
      <c r="AC152" s="164"/>
      <c r="AD152" s="164"/>
      <c r="AE152" s="150"/>
      <c r="AF152" s="151" t="s">
        <v>36</v>
      </c>
      <c r="AG152" s="152" t="s">
        <v>36</v>
      </c>
      <c r="AH152" s="164"/>
      <c r="AI152" s="164"/>
      <c r="AJ152" s="159"/>
      <c r="AK152" s="159"/>
      <c r="AL152" s="159"/>
      <c r="AM152" s="159"/>
      <c r="AN152" s="159"/>
    </row>
    <row r="153" spans="1:40" ht="102" x14ac:dyDescent="0.2">
      <c r="A153" s="68">
        <v>17</v>
      </c>
      <c r="B153" s="68" t="s">
        <v>1</v>
      </c>
      <c r="C153" s="171" t="str">
        <f t="shared" si="7"/>
        <v>17E009</v>
      </c>
      <c r="D153" s="69" t="s">
        <v>387</v>
      </c>
      <c r="E153" s="70" t="s">
        <v>388</v>
      </c>
      <c r="F153" s="86" t="str">
        <f t="shared" si="9"/>
        <v>17601</v>
      </c>
      <c r="G153" s="71">
        <v>601</v>
      </c>
      <c r="H153" s="70" t="s">
        <v>386</v>
      </c>
      <c r="I153" s="64" t="str">
        <f t="shared" si="8"/>
        <v>171</v>
      </c>
      <c r="J153" s="71">
        <v>1</v>
      </c>
      <c r="K153" s="72" t="s">
        <v>114</v>
      </c>
      <c r="L153" s="64" t="str">
        <f t="shared" si="10"/>
        <v>17158</v>
      </c>
      <c r="M153" s="71">
        <v>158</v>
      </c>
      <c r="N153" s="72" t="s">
        <v>389</v>
      </c>
      <c r="O153" s="73">
        <v>3094582</v>
      </c>
      <c r="P153" s="163"/>
      <c r="Q153" s="163"/>
      <c r="R153" s="163"/>
      <c r="S153" s="164"/>
      <c r="T153" s="164"/>
      <c r="U153" s="147" t="s">
        <v>36</v>
      </c>
      <c r="V153" s="147" t="s">
        <v>36</v>
      </c>
      <c r="W153" s="147" t="s">
        <v>36</v>
      </c>
      <c r="X153" s="147" t="s">
        <v>36</v>
      </c>
      <c r="Y153" s="147" t="s">
        <v>36</v>
      </c>
      <c r="Z153" s="147" t="s">
        <v>36</v>
      </c>
      <c r="AA153" s="148"/>
      <c r="AB153" s="164"/>
      <c r="AC153" s="164"/>
      <c r="AD153" s="164"/>
      <c r="AE153" s="150"/>
      <c r="AF153" s="151" t="s">
        <v>36</v>
      </c>
      <c r="AG153" s="152" t="s">
        <v>36</v>
      </c>
      <c r="AH153" s="164"/>
      <c r="AI153" s="164"/>
      <c r="AJ153" s="159"/>
      <c r="AK153" s="159"/>
      <c r="AL153" s="159"/>
      <c r="AM153" s="159"/>
      <c r="AN153" s="159"/>
    </row>
    <row r="154" spans="1:40" ht="51" x14ac:dyDescent="0.2">
      <c r="A154" s="68">
        <v>17</v>
      </c>
      <c r="B154" s="68" t="s">
        <v>1</v>
      </c>
      <c r="C154" s="171" t="str">
        <f t="shared" si="7"/>
        <v>17E010</v>
      </c>
      <c r="D154" s="69" t="s">
        <v>207</v>
      </c>
      <c r="E154" s="70" t="s">
        <v>969</v>
      </c>
      <c r="F154" s="86" t="str">
        <f t="shared" si="9"/>
        <v>17SKC</v>
      </c>
      <c r="G154" s="71" t="s">
        <v>391</v>
      </c>
      <c r="H154" s="70" t="s">
        <v>392</v>
      </c>
      <c r="I154" s="64" t="str">
        <f t="shared" si="8"/>
        <v>171</v>
      </c>
      <c r="J154" s="71">
        <v>1</v>
      </c>
      <c r="K154" s="72" t="s">
        <v>114</v>
      </c>
      <c r="L154" s="64" t="str">
        <f t="shared" si="10"/>
        <v>17110</v>
      </c>
      <c r="M154" s="71">
        <v>110</v>
      </c>
      <c r="N154" s="72" t="s">
        <v>970</v>
      </c>
      <c r="O154" s="73">
        <v>397466.99622590397</v>
      </c>
      <c r="P154" s="163"/>
      <c r="Q154" s="163"/>
      <c r="R154" s="163"/>
      <c r="S154" s="164"/>
      <c r="T154" s="164"/>
      <c r="U154" s="147" t="s">
        <v>36</v>
      </c>
      <c r="V154" s="147" t="s">
        <v>36</v>
      </c>
      <c r="W154" s="147" t="s">
        <v>36</v>
      </c>
      <c r="X154" s="147" t="s">
        <v>36</v>
      </c>
      <c r="Y154" s="147" t="s">
        <v>36</v>
      </c>
      <c r="Z154" s="147" t="s">
        <v>36</v>
      </c>
      <c r="AA154" s="148"/>
      <c r="AB154" s="164"/>
      <c r="AC154" s="164"/>
      <c r="AD154" s="164"/>
      <c r="AE154" s="150"/>
      <c r="AF154" s="151" t="s">
        <v>36</v>
      </c>
      <c r="AG154" s="152" t="s">
        <v>36</v>
      </c>
      <c r="AH154" s="164"/>
      <c r="AI154" s="164"/>
      <c r="AJ154" s="159"/>
      <c r="AK154" s="159"/>
      <c r="AL154" s="159"/>
      <c r="AM154" s="159"/>
      <c r="AN154" s="159"/>
    </row>
    <row r="155" spans="1:40" ht="51" x14ac:dyDescent="0.2">
      <c r="A155" s="68">
        <v>17</v>
      </c>
      <c r="B155" s="68" t="s">
        <v>1</v>
      </c>
      <c r="C155" s="171" t="str">
        <f t="shared" si="7"/>
        <v>17E011</v>
      </c>
      <c r="D155" s="69" t="s">
        <v>212</v>
      </c>
      <c r="E155" s="70" t="s">
        <v>971</v>
      </c>
      <c r="F155" s="86" t="str">
        <f t="shared" si="9"/>
        <v>17700</v>
      </c>
      <c r="G155" s="71">
        <v>700</v>
      </c>
      <c r="H155" s="70" t="s">
        <v>972</v>
      </c>
      <c r="I155" s="64" t="str">
        <f t="shared" si="8"/>
        <v>171</v>
      </c>
      <c r="J155" s="71">
        <v>1</v>
      </c>
      <c r="K155" s="72" t="s">
        <v>114</v>
      </c>
      <c r="L155" s="64" t="str">
        <f t="shared" si="10"/>
        <v>17119</v>
      </c>
      <c r="M155" s="71">
        <v>119</v>
      </c>
      <c r="N155" s="72" t="s">
        <v>380</v>
      </c>
      <c r="O155" s="73">
        <v>4733319.9996546451</v>
      </c>
      <c r="P155" s="163"/>
      <c r="Q155" s="163"/>
      <c r="R155" s="163"/>
      <c r="S155" s="164"/>
      <c r="T155" s="164"/>
      <c r="U155" s="147" t="s">
        <v>36</v>
      </c>
      <c r="V155" s="147" t="s">
        <v>36</v>
      </c>
      <c r="W155" s="147" t="s">
        <v>36</v>
      </c>
      <c r="X155" s="147" t="s">
        <v>36</v>
      </c>
      <c r="Y155" s="147" t="s">
        <v>36</v>
      </c>
      <c r="Z155" s="147" t="s">
        <v>36</v>
      </c>
      <c r="AA155" s="148"/>
      <c r="AB155" s="164"/>
      <c r="AC155" s="164"/>
      <c r="AD155" s="164"/>
      <c r="AE155" s="150"/>
      <c r="AF155" s="151" t="s">
        <v>36</v>
      </c>
      <c r="AG155" s="152" t="s">
        <v>36</v>
      </c>
      <c r="AH155" s="164"/>
      <c r="AI155" s="164"/>
      <c r="AJ155" s="159"/>
      <c r="AK155" s="159"/>
      <c r="AL155" s="159"/>
      <c r="AM155" s="159"/>
      <c r="AN155" s="159"/>
    </row>
    <row r="156" spans="1:40" ht="51" x14ac:dyDescent="0.2">
      <c r="A156" s="68">
        <v>17</v>
      </c>
      <c r="B156" s="68" t="s">
        <v>1</v>
      </c>
      <c r="C156" s="171" t="str">
        <f t="shared" si="7"/>
        <v>17E013</v>
      </c>
      <c r="D156" s="69" t="s">
        <v>378</v>
      </c>
      <c r="E156" s="70" t="s">
        <v>379</v>
      </c>
      <c r="F156" s="86" t="str">
        <f t="shared" si="9"/>
        <v>17133</v>
      </c>
      <c r="G156" s="71">
        <v>133</v>
      </c>
      <c r="H156" s="70" t="s">
        <v>377</v>
      </c>
      <c r="I156" s="64" t="str">
        <f t="shared" si="8"/>
        <v>171</v>
      </c>
      <c r="J156" s="71">
        <v>1</v>
      </c>
      <c r="K156" s="72" t="s">
        <v>114</v>
      </c>
      <c r="L156" s="64" t="str">
        <f t="shared" si="10"/>
        <v>17119</v>
      </c>
      <c r="M156" s="71">
        <v>119</v>
      </c>
      <c r="N156" s="72" t="s">
        <v>380</v>
      </c>
      <c r="O156" s="73">
        <v>1299999.9991261871</v>
      </c>
      <c r="P156" s="163"/>
      <c r="Q156" s="163"/>
      <c r="R156" s="163"/>
      <c r="S156" s="164"/>
      <c r="T156" s="164"/>
      <c r="U156" s="147" t="s">
        <v>36</v>
      </c>
      <c r="V156" s="147" t="s">
        <v>36</v>
      </c>
      <c r="W156" s="147" t="s">
        <v>36</v>
      </c>
      <c r="X156" s="147" t="s">
        <v>36</v>
      </c>
      <c r="Y156" s="147" t="s">
        <v>36</v>
      </c>
      <c r="Z156" s="147" t="s">
        <v>36</v>
      </c>
      <c r="AA156" s="148"/>
      <c r="AB156" s="164"/>
      <c r="AC156" s="164"/>
      <c r="AD156" s="164"/>
      <c r="AE156" s="150"/>
      <c r="AF156" s="151" t="s">
        <v>36</v>
      </c>
      <c r="AG156" s="152" t="s">
        <v>36</v>
      </c>
      <c r="AH156" s="164"/>
      <c r="AI156" s="164"/>
      <c r="AJ156" s="159"/>
      <c r="AK156" s="159"/>
      <c r="AL156" s="159"/>
      <c r="AM156" s="159"/>
      <c r="AN156" s="159"/>
    </row>
    <row r="157" spans="1:40" ht="51" x14ac:dyDescent="0.2">
      <c r="A157" s="68">
        <v>17</v>
      </c>
      <c r="B157" s="68" t="s">
        <v>1</v>
      </c>
      <c r="C157" s="171" t="str">
        <f t="shared" si="7"/>
        <v>17E013</v>
      </c>
      <c r="D157" s="69" t="s">
        <v>378</v>
      </c>
      <c r="E157" s="70" t="s">
        <v>379</v>
      </c>
      <c r="F157" s="86" t="str">
        <f t="shared" si="9"/>
        <v>17B00</v>
      </c>
      <c r="G157" s="71" t="s">
        <v>209</v>
      </c>
      <c r="H157" s="70" t="s">
        <v>973</v>
      </c>
      <c r="I157" s="64" t="str">
        <f t="shared" si="8"/>
        <v>171</v>
      </c>
      <c r="J157" s="71">
        <v>1</v>
      </c>
      <c r="K157" s="72" t="s">
        <v>114</v>
      </c>
      <c r="L157" s="64" t="str">
        <f t="shared" si="10"/>
        <v>17119</v>
      </c>
      <c r="M157" s="71">
        <v>119</v>
      </c>
      <c r="N157" s="72" t="s">
        <v>380</v>
      </c>
      <c r="O157" s="73">
        <v>41999.998892700001</v>
      </c>
      <c r="P157" s="163"/>
      <c r="Q157" s="163"/>
      <c r="R157" s="163"/>
      <c r="S157" s="164"/>
      <c r="T157" s="164"/>
      <c r="U157" s="147" t="s">
        <v>36</v>
      </c>
      <c r="V157" s="147" t="s">
        <v>36</v>
      </c>
      <c r="W157" s="147" t="s">
        <v>36</v>
      </c>
      <c r="X157" s="147" t="s">
        <v>36</v>
      </c>
      <c r="Y157" s="147" t="s">
        <v>36</v>
      </c>
      <c r="Z157" s="147" t="s">
        <v>36</v>
      </c>
      <c r="AA157" s="148"/>
      <c r="AB157" s="164"/>
      <c r="AC157" s="164"/>
      <c r="AD157" s="164"/>
      <c r="AE157" s="150"/>
      <c r="AF157" s="151" t="s">
        <v>36</v>
      </c>
      <c r="AG157" s="152" t="s">
        <v>36</v>
      </c>
      <c r="AH157" s="164"/>
      <c r="AI157" s="164"/>
      <c r="AJ157" s="159"/>
      <c r="AK157" s="159"/>
      <c r="AL157" s="159"/>
      <c r="AM157" s="159"/>
      <c r="AN157" s="159"/>
    </row>
    <row r="158" spans="1:40" ht="51" x14ac:dyDescent="0.2">
      <c r="A158" s="68">
        <v>17</v>
      </c>
      <c r="B158" s="68" t="s">
        <v>1</v>
      </c>
      <c r="C158" s="171" t="str">
        <f t="shared" si="7"/>
        <v>17E013</v>
      </c>
      <c r="D158" s="69" t="s">
        <v>378</v>
      </c>
      <c r="E158" s="70" t="s">
        <v>379</v>
      </c>
      <c r="F158" s="86" t="str">
        <f t="shared" si="9"/>
        <v>17SKC</v>
      </c>
      <c r="G158" s="71" t="s">
        <v>391</v>
      </c>
      <c r="H158" s="70" t="s">
        <v>392</v>
      </c>
      <c r="I158" s="64" t="str">
        <f t="shared" si="8"/>
        <v>171</v>
      </c>
      <c r="J158" s="71">
        <v>1</v>
      </c>
      <c r="K158" s="72" t="s">
        <v>114</v>
      </c>
      <c r="L158" s="64" t="str">
        <f t="shared" si="10"/>
        <v>17119</v>
      </c>
      <c r="M158" s="71">
        <v>119</v>
      </c>
      <c r="N158" s="72" t="s">
        <v>380</v>
      </c>
      <c r="O158" s="73">
        <v>2600000.0039391569</v>
      </c>
      <c r="P158" s="163"/>
      <c r="Q158" s="163"/>
      <c r="R158" s="163"/>
      <c r="S158" s="164"/>
      <c r="T158" s="164"/>
      <c r="U158" s="147" t="s">
        <v>36</v>
      </c>
      <c r="V158" s="147" t="s">
        <v>36</v>
      </c>
      <c r="W158" s="147" t="s">
        <v>36</v>
      </c>
      <c r="X158" s="147" t="s">
        <v>36</v>
      </c>
      <c r="Y158" s="147" t="s">
        <v>36</v>
      </c>
      <c r="Z158" s="147" t="s">
        <v>36</v>
      </c>
      <c r="AA158" s="148"/>
      <c r="AB158" s="164"/>
      <c r="AC158" s="164"/>
      <c r="AD158" s="164"/>
      <c r="AE158" s="150"/>
      <c r="AF158" s="151" t="s">
        <v>36</v>
      </c>
      <c r="AG158" s="152" t="s">
        <v>36</v>
      </c>
      <c r="AH158" s="164"/>
      <c r="AI158" s="164"/>
      <c r="AJ158" s="159"/>
      <c r="AK158" s="159"/>
      <c r="AL158" s="159"/>
      <c r="AM158" s="159"/>
      <c r="AN158" s="159"/>
    </row>
    <row r="159" spans="1:40" ht="63.75" x14ac:dyDescent="0.2">
      <c r="A159" s="68">
        <v>17</v>
      </c>
      <c r="B159" s="68" t="s">
        <v>1</v>
      </c>
      <c r="C159" s="171" t="str">
        <f t="shared" si="7"/>
        <v>17M001</v>
      </c>
      <c r="D159" s="69" t="s">
        <v>152</v>
      </c>
      <c r="E159" s="70" t="s">
        <v>153</v>
      </c>
      <c r="F159" s="86" t="str">
        <f t="shared" si="9"/>
        <v>17811</v>
      </c>
      <c r="G159" s="71">
        <v>811</v>
      </c>
      <c r="H159" s="70" t="s">
        <v>390</v>
      </c>
      <c r="I159" s="64" t="str">
        <f t="shared" si="8"/>
        <v>171</v>
      </c>
      <c r="J159" s="71">
        <v>1</v>
      </c>
      <c r="K159" s="72" t="s">
        <v>114</v>
      </c>
      <c r="L159" s="64" t="str">
        <f t="shared" si="10"/>
        <v>17324</v>
      </c>
      <c r="M159" s="71">
        <v>324</v>
      </c>
      <c r="N159" s="72" t="s">
        <v>115</v>
      </c>
      <c r="O159" s="73">
        <v>4000000.0006858199</v>
      </c>
      <c r="P159" s="163"/>
      <c r="Q159" s="163"/>
      <c r="R159" s="163"/>
      <c r="S159" s="164"/>
      <c r="T159" s="164"/>
      <c r="U159" s="147" t="s">
        <v>36</v>
      </c>
      <c r="V159" s="147" t="s">
        <v>36</v>
      </c>
      <c r="W159" s="147" t="s">
        <v>36</v>
      </c>
      <c r="X159" s="147" t="s">
        <v>36</v>
      </c>
      <c r="Y159" s="147" t="s">
        <v>36</v>
      </c>
      <c r="Z159" s="147" t="s">
        <v>36</v>
      </c>
      <c r="AA159" s="148"/>
      <c r="AB159" s="164"/>
      <c r="AC159" s="164"/>
      <c r="AD159" s="164"/>
      <c r="AE159" s="150"/>
      <c r="AF159" s="151" t="s">
        <v>36</v>
      </c>
      <c r="AG159" s="152" t="s">
        <v>36</v>
      </c>
      <c r="AH159" s="164"/>
      <c r="AI159" s="164"/>
      <c r="AJ159" s="159"/>
      <c r="AK159" s="159"/>
      <c r="AL159" s="159"/>
      <c r="AM159" s="159"/>
      <c r="AN159" s="159"/>
    </row>
    <row r="160" spans="1:40" ht="51" x14ac:dyDescent="0.2">
      <c r="A160" s="50">
        <v>18</v>
      </c>
      <c r="B160" s="50" t="s">
        <v>73</v>
      </c>
      <c r="C160" s="171" t="str">
        <f t="shared" si="7"/>
        <v>18E568</v>
      </c>
      <c r="D160" s="51" t="s">
        <v>974</v>
      </c>
      <c r="E160" s="46" t="s">
        <v>975</v>
      </c>
      <c r="F160" s="86" t="str">
        <f t="shared" si="9"/>
        <v>18TOM</v>
      </c>
      <c r="G160" s="44" t="s">
        <v>976</v>
      </c>
      <c r="H160" s="46" t="s">
        <v>977</v>
      </c>
      <c r="I160" s="64" t="str">
        <f t="shared" si="8"/>
        <v>181</v>
      </c>
      <c r="J160" s="71">
        <v>1</v>
      </c>
      <c r="K160" s="43" t="s">
        <v>114</v>
      </c>
      <c r="L160" s="64" t="str">
        <f t="shared" si="10"/>
        <v>18230</v>
      </c>
      <c r="M160" s="44">
        <v>230</v>
      </c>
      <c r="N160" s="43" t="s">
        <v>978</v>
      </c>
      <c r="O160" s="45">
        <v>200000</v>
      </c>
      <c r="P160" s="163"/>
      <c r="Q160" s="163"/>
      <c r="R160" s="163"/>
      <c r="S160" s="164"/>
      <c r="T160" s="164"/>
      <c r="U160" s="147" t="s">
        <v>36</v>
      </c>
      <c r="V160" s="147" t="s">
        <v>36</v>
      </c>
      <c r="W160" s="147" t="s">
        <v>36</v>
      </c>
      <c r="X160" s="147" t="s">
        <v>36</v>
      </c>
      <c r="Y160" s="147" t="s">
        <v>36</v>
      </c>
      <c r="Z160" s="147" t="s">
        <v>36</v>
      </c>
      <c r="AA160" s="148"/>
      <c r="AB160" s="164"/>
      <c r="AC160" s="164"/>
      <c r="AD160" s="164"/>
      <c r="AE160" s="150"/>
      <c r="AF160" s="151" t="s">
        <v>36</v>
      </c>
      <c r="AG160" s="152" t="s">
        <v>36</v>
      </c>
      <c r="AH160" s="164"/>
      <c r="AI160" s="164"/>
      <c r="AJ160" s="159"/>
      <c r="AK160" s="159"/>
      <c r="AL160" s="159"/>
      <c r="AM160" s="159"/>
      <c r="AN160" s="159"/>
    </row>
    <row r="161" spans="1:40" ht="76.5" x14ac:dyDescent="0.2">
      <c r="A161" s="50">
        <v>18</v>
      </c>
      <c r="B161" s="50" t="s">
        <v>73</v>
      </c>
      <c r="C161" s="171" t="str">
        <f t="shared" si="7"/>
        <v>18E568</v>
      </c>
      <c r="D161" s="51" t="s">
        <v>974</v>
      </c>
      <c r="E161" s="46" t="s">
        <v>975</v>
      </c>
      <c r="F161" s="86" t="str">
        <f t="shared" si="9"/>
        <v>18TOM</v>
      </c>
      <c r="G161" s="44" t="s">
        <v>976</v>
      </c>
      <c r="H161" s="46" t="s">
        <v>977</v>
      </c>
      <c r="I161" s="64" t="str">
        <f t="shared" si="8"/>
        <v>183</v>
      </c>
      <c r="J161" s="71">
        <v>3</v>
      </c>
      <c r="K161" s="43" t="s">
        <v>123</v>
      </c>
      <c r="L161" s="64" t="str">
        <f t="shared" si="10"/>
        <v>18604</v>
      </c>
      <c r="M161" s="44">
        <v>604</v>
      </c>
      <c r="N161" s="43" t="s">
        <v>164</v>
      </c>
      <c r="O161" s="45">
        <v>500000</v>
      </c>
      <c r="P161" s="163"/>
      <c r="Q161" s="163"/>
      <c r="R161" s="163"/>
      <c r="S161" s="164"/>
      <c r="T161" s="164"/>
      <c r="U161" s="147" t="s">
        <v>36</v>
      </c>
      <c r="V161" s="147" t="s">
        <v>36</v>
      </c>
      <c r="W161" s="147" t="s">
        <v>36</v>
      </c>
      <c r="X161" s="147" t="s">
        <v>36</v>
      </c>
      <c r="Y161" s="147" t="s">
        <v>36</v>
      </c>
      <c r="Z161" s="147" t="s">
        <v>36</v>
      </c>
      <c r="AA161" s="148"/>
      <c r="AB161" s="164"/>
      <c r="AC161" s="164"/>
      <c r="AD161" s="164"/>
      <c r="AE161" s="150"/>
      <c r="AF161" s="151" t="s">
        <v>36</v>
      </c>
      <c r="AG161" s="152" t="s">
        <v>36</v>
      </c>
      <c r="AH161" s="164"/>
      <c r="AI161" s="164"/>
      <c r="AJ161" s="159"/>
      <c r="AK161" s="159"/>
      <c r="AL161" s="159"/>
      <c r="AM161" s="159"/>
      <c r="AN161" s="159"/>
    </row>
    <row r="162" spans="1:40" ht="76.5" x14ac:dyDescent="0.2">
      <c r="A162" s="50">
        <v>18</v>
      </c>
      <c r="B162" s="50" t="s">
        <v>73</v>
      </c>
      <c r="C162" s="171" t="str">
        <f t="shared" si="7"/>
        <v>18E568</v>
      </c>
      <c r="D162" s="51" t="s">
        <v>974</v>
      </c>
      <c r="E162" s="46" t="s">
        <v>975</v>
      </c>
      <c r="F162" s="86" t="str">
        <f t="shared" si="9"/>
        <v>18TOM</v>
      </c>
      <c r="G162" s="44" t="s">
        <v>976</v>
      </c>
      <c r="H162" s="46" t="s">
        <v>977</v>
      </c>
      <c r="I162" s="64" t="str">
        <f t="shared" si="8"/>
        <v>183</v>
      </c>
      <c r="J162" s="71">
        <v>3</v>
      </c>
      <c r="K162" s="43" t="s">
        <v>123</v>
      </c>
      <c r="L162" s="64" t="str">
        <f t="shared" si="10"/>
        <v>18610</v>
      </c>
      <c r="M162" s="44">
        <v>610</v>
      </c>
      <c r="N162" s="43" t="s">
        <v>160</v>
      </c>
      <c r="O162" s="45">
        <v>800000</v>
      </c>
      <c r="P162" s="163"/>
      <c r="Q162" s="163"/>
      <c r="R162" s="163"/>
      <c r="S162" s="164"/>
      <c r="T162" s="164"/>
      <c r="U162" s="147" t="s">
        <v>36</v>
      </c>
      <c r="V162" s="147" t="s">
        <v>36</v>
      </c>
      <c r="W162" s="147" t="s">
        <v>36</v>
      </c>
      <c r="X162" s="147" t="s">
        <v>36</v>
      </c>
      <c r="Y162" s="147" t="s">
        <v>36</v>
      </c>
      <c r="Z162" s="147" t="s">
        <v>36</v>
      </c>
      <c r="AA162" s="148"/>
      <c r="AB162" s="164"/>
      <c r="AC162" s="164"/>
      <c r="AD162" s="164"/>
      <c r="AE162" s="150"/>
      <c r="AF162" s="151" t="s">
        <v>36</v>
      </c>
      <c r="AG162" s="152" t="s">
        <v>36</v>
      </c>
      <c r="AH162" s="164"/>
      <c r="AI162" s="164"/>
      <c r="AJ162" s="159"/>
      <c r="AK162" s="159"/>
      <c r="AL162" s="159"/>
      <c r="AM162" s="159"/>
      <c r="AN162" s="159"/>
    </row>
    <row r="163" spans="1:40" ht="51" x14ac:dyDescent="0.2">
      <c r="A163" s="68">
        <v>18</v>
      </c>
      <c r="B163" s="68" t="s">
        <v>73</v>
      </c>
      <c r="C163" s="171" t="str">
        <f t="shared" si="7"/>
        <v>18G003</v>
      </c>
      <c r="D163" s="69" t="s">
        <v>400</v>
      </c>
      <c r="E163" s="70" t="s">
        <v>401</v>
      </c>
      <c r="F163" s="86" t="str">
        <f t="shared" si="9"/>
        <v>18A00</v>
      </c>
      <c r="G163" s="71" t="s">
        <v>328</v>
      </c>
      <c r="H163" s="70" t="s">
        <v>399</v>
      </c>
      <c r="I163" s="64" t="str">
        <f t="shared" si="8"/>
        <v>181</v>
      </c>
      <c r="J163" s="71">
        <v>1</v>
      </c>
      <c r="K163" s="72" t="s">
        <v>114</v>
      </c>
      <c r="L163" s="64" t="str">
        <f t="shared" si="10"/>
        <v>18166</v>
      </c>
      <c r="M163" s="71">
        <v>166</v>
      </c>
      <c r="N163" s="72" t="s">
        <v>402</v>
      </c>
      <c r="O163" s="73">
        <v>99760</v>
      </c>
      <c r="P163" s="163"/>
      <c r="Q163" s="163"/>
      <c r="R163" s="163"/>
      <c r="S163" s="164"/>
      <c r="T163" s="164"/>
      <c r="U163" s="147" t="s">
        <v>36</v>
      </c>
      <c r="V163" s="147" t="s">
        <v>36</v>
      </c>
      <c r="W163" s="147" t="s">
        <v>36</v>
      </c>
      <c r="X163" s="147" t="s">
        <v>36</v>
      </c>
      <c r="Y163" s="147" t="s">
        <v>36</v>
      </c>
      <c r="Z163" s="147" t="s">
        <v>36</v>
      </c>
      <c r="AA163" s="148"/>
      <c r="AB163" s="164"/>
      <c r="AC163" s="164"/>
      <c r="AD163" s="164"/>
      <c r="AE163" s="150"/>
      <c r="AF163" s="151" t="s">
        <v>36</v>
      </c>
      <c r="AG163" s="152" t="s">
        <v>36</v>
      </c>
      <c r="AH163" s="164"/>
      <c r="AI163" s="164"/>
      <c r="AJ163" s="159"/>
      <c r="AK163" s="159"/>
      <c r="AL163" s="159"/>
      <c r="AM163" s="159"/>
      <c r="AN163" s="159"/>
    </row>
    <row r="164" spans="1:40" ht="76.5" x14ac:dyDescent="0.2">
      <c r="A164" s="68">
        <v>18</v>
      </c>
      <c r="B164" s="68" t="s">
        <v>73</v>
      </c>
      <c r="C164" s="171" t="str">
        <f t="shared" si="7"/>
        <v>18M001</v>
      </c>
      <c r="D164" s="69" t="s">
        <v>152</v>
      </c>
      <c r="E164" s="70" t="s">
        <v>153</v>
      </c>
      <c r="F164" s="86" t="str">
        <f t="shared" si="9"/>
        <v>18400</v>
      </c>
      <c r="G164" s="71">
        <v>400</v>
      </c>
      <c r="H164" s="70" t="s">
        <v>396</v>
      </c>
      <c r="I164" s="64" t="str">
        <f t="shared" si="8"/>
        <v>183</v>
      </c>
      <c r="J164" s="71">
        <v>3</v>
      </c>
      <c r="K164" s="72" t="s">
        <v>123</v>
      </c>
      <c r="L164" s="64" t="str">
        <f t="shared" si="10"/>
        <v>18604</v>
      </c>
      <c r="M164" s="71">
        <v>604</v>
      </c>
      <c r="N164" s="72" t="s">
        <v>164</v>
      </c>
      <c r="O164" s="73">
        <v>92752.938000000038</v>
      </c>
      <c r="P164" s="163"/>
      <c r="Q164" s="163"/>
      <c r="R164" s="163"/>
      <c r="S164" s="164"/>
      <c r="T164" s="164"/>
      <c r="U164" s="147" t="s">
        <v>36</v>
      </c>
      <c r="V164" s="147" t="s">
        <v>36</v>
      </c>
      <c r="W164" s="147" t="s">
        <v>36</v>
      </c>
      <c r="X164" s="147" t="s">
        <v>36</v>
      </c>
      <c r="Y164" s="147" t="s">
        <v>36</v>
      </c>
      <c r="Z164" s="147" t="s">
        <v>36</v>
      </c>
      <c r="AA164" s="148"/>
      <c r="AB164" s="164"/>
      <c r="AC164" s="164"/>
      <c r="AD164" s="164"/>
      <c r="AE164" s="150"/>
      <c r="AF164" s="151" t="s">
        <v>36</v>
      </c>
      <c r="AG164" s="152" t="s">
        <v>36</v>
      </c>
      <c r="AH164" s="164"/>
      <c r="AI164" s="164"/>
      <c r="AJ164" s="159"/>
      <c r="AK164" s="159"/>
      <c r="AL164" s="159"/>
      <c r="AM164" s="159"/>
      <c r="AN164" s="159"/>
    </row>
    <row r="165" spans="1:40" ht="51" x14ac:dyDescent="0.2">
      <c r="A165" s="68">
        <v>18</v>
      </c>
      <c r="B165" s="68" t="s">
        <v>73</v>
      </c>
      <c r="C165" s="171" t="str">
        <f t="shared" si="7"/>
        <v>18M001</v>
      </c>
      <c r="D165" s="69" t="s">
        <v>152</v>
      </c>
      <c r="E165" s="70" t="s">
        <v>153</v>
      </c>
      <c r="F165" s="86" t="str">
        <f t="shared" si="9"/>
        <v>18410</v>
      </c>
      <c r="G165" s="71">
        <v>410</v>
      </c>
      <c r="H165" s="70" t="s">
        <v>397</v>
      </c>
      <c r="I165" s="64" t="str">
        <f t="shared" si="8"/>
        <v>181</v>
      </c>
      <c r="J165" s="71">
        <v>1</v>
      </c>
      <c r="K165" s="72" t="s">
        <v>114</v>
      </c>
      <c r="L165" s="64" t="str">
        <f t="shared" si="10"/>
        <v>18169</v>
      </c>
      <c r="M165" s="71">
        <v>169</v>
      </c>
      <c r="N165" s="72" t="s">
        <v>395</v>
      </c>
      <c r="O165" s="73">
        <v>8648.6</v>
      </c>
      <c r="P165" s="163"/>
      <c r="Q165" s="163"/>
      <c r="R165" s="163"/>
      <c r="S165" s="164"/>
      <c r="T165" s="164"/>
      <c r="U165" s="147" t="s">
        <v>36</v>
      </c>
      <c r="V165" s="147" t="s">
        <v>36</v>
      </c>
      <c r="W165" s="147" t="s">
        <v>36</v>
      </c>
      <c r="X165" s="147" t="s">
        <v>36</v>
      </c>
      <c r="Y165" s="147" t="s">
        <v>36</v>
      </c>
      <c r="Z165" s="147" t="s">
        <v>36</v>
      </c>
      <c r="AA165" s="148"/>
      <c r="AB165" s="164"/>
      <c r="AC165" s="164"/>
      <c r="AD165" s="164"/>
      <c r="AE165" s="150"/>
      <c r="AF165" s="151" t="s">
        <v>36</v>
      </c>
      <c r="AG165" s="152" t="s">
        <v>36</v>
      </c>
      <c r="AH165" s="164"/>
      <c r="AI165" s="164"/>
      <c r="AJ165" s="159"/>
      <c r="AK165" s="159"/>
      <c r="AL165" s="159"/>
      <c r="AM165" s="159"/>
      <c r="AN165" s="159"/>
    </row>
    <row r="166" spans="1:40" ht="76.5" x14ac:dyDescent="0.2">
      <c r="A166" s="68">
        <v>18</v>
      </c>
      <c r="B166" s="68" t="s">
        <v>73</v>
      </c>
      <c r="C166" s="171" t="str">
        <f t="shared" si="7"/>
        <v>18M001</v>
      </c>
      <c r="D166" s="69" t="s">
        <v>152</v>
      </c>
      <c r="E166" s="70" t="s">
        <v>153</v>
      </c>
      <c r="F166" s="86" t="str">
        <f t="shared" si="9"/>
        <v>18410</v>
      </c>
      <c r="G166" s="71">
        <v>410</v>
      </c>
      <c r="H166" s="70" t="s">
        <v>397</v>
      </c>
      <c r="I166" s="64" t="str">
        <f t="shared" si="8"/>
        <v>183</v>
      </c>
      <c r="J166" s="71">
        <v>3</v>
      </c>
      <c r="K166" s="72" t="s">
        <v>123</v>
      </c>
      <c r="L166" s="64" t="str">
        <f t="shared" si="10"/>
        <v>18604</v>
      </c>
      <c r="M166" s="71">
        <v>604</v>
      </c>
      <c r="N166" s="72" t="s">
        <v>164</v>
      </c>
      <c r="O166" s="73">
        <v>329186.33500000008</v>
      </c>
      <c r="P166" s="163"/>
      <c r="Q166" s="163"/>
      <c r="R166" s="163"/>
      <c r="S166" s="164"/>
      <c r="T166" s="164"/>
      <c r="U166" s="147" t="s">
        <v>36</v>
      </c>
      <c r="V166" s="147" t="s">
        <v>36</v>
      </c>
      <c r="W166" s="147" t="s">
        <v>36</v>
      </c>
      <c r="X166" s="147" t="s">
        <v>36</v>
      </c>
      <c r="Y166" s="147" t="s">
        <v>36</v>
      </c>
      <c r="Z166" s="147" t="s">
        <v>36</v>
      </c>
      <c r="AA166" s="148"/>
      <c r="AB166" s="164"/>
      <c r="AC166" s="164"/>
      <c r="AD166" s="164"/>
      <c r="AE166" s="150"/>
      <c r="AF166" s="151" t="s">
        <v>36</v>
      </c>
      <c r="AG166" s="152" t="s">
        <v>36</v>
      </c>
      <c r="AH166" s="164"/>
      <c r="AI166" s="164"/>
      <c r="AJ166" s="159"/>
      <c r="AK166" s="159"/>
      <c r="AL166" s="159"/>
      <c r="AM166" s="159"/>
      <c r="AN166" s="159"/>
    </row>
    <row r="167" spans="1:40" ht="51" x14ac:dyDescent="0.2">
      <c r="A167" s="68">
        <v>18</v>
      </c>
      <c r="B167" s="68" t="s">
        <v>73</v>
      </c>
      <c r="C167" s="171" t="str">
        <f t="shared" si="7"/>
        <v>18M001</v>
      </c>
      <c r="D167" s="69" t="s">
        <v>152</v>
      </c>
      <c r="E167" s="70" t="s">
        <v>153</v>
      </c>
      <c r="F167" s="86" t="str">
        <f t="shared" si="9"/>
        <v>18413</v>
      </c>
      <c r="G167" s="71">
        <v>413</v>
      </c>
      <c r="H167" s="70" t="s">
        <v>398</v>
      </c>
      <c r="I167" s="64" t="str">
        <f t="shared" si="8"/>
        <v>181</v>
      </c>
      <c r="J167" s="71">
        <v>1</v>
      </c>
      <c r="K167" s="72" t="s">
        <v>114</v>
      </c>
      <c r="L167" s="64" t="str">
        <f t="shared" si="10"/>
        <v>18102</v>
      </c>
      <c r="M167" s="71">
        <v>102</v>
      </c>
      <c r="N167" s="72" t="s">
        <v>979</v>
      </c>
      <c r="O167" s="73">
        <v>1137975.3</v>
      </c>
      <c r="P167" s="163"/>
      <c r="Q167" s="163"/>
      <c r="R167" s="163"/>
      <c r="S167" s="164"/>
      <c r="T167" s="164"/>
      <c r="U167" s="147" t="s">
        <v>36</v>
      </c>
      <c r="V167" s="147" t="s">
        <v>36</v>
      </c>
      <c r="W167" s="147" t="s">
        <v>36</v>
      </c>
      <c r="X167" s="147" t="s">
        <v>36</v>
      </c>
      <c r="Y167" s="147" t="s">
        <v>36</v>
      </c>
      <c r="Z167" s="147" t="s">
        <v>36</v>
      </c>
      <c r="AA167" s="148"/>
      <c r="AB167" s="164"/>
      <c r="AC167" s="164"/>
      <c r="AD167" s="164"/>
      <c r="AE167" s="150"/>
      <c r="AF167" s="151" t="s">
        <v>36</v>
      </c>
      <c r="AG167" s="152" t="s">
        <v>36</v>
      </c>
      <c r="AH167" s="164"/>
      <c r="AI167" s="164"/>
      <c r="AJ167" s="159"/>
      <c r="AK167" s="159"/>
      <c r="AL167" s="159"/>
      <c r="AM167" s="159"/>
      <c r="AN167" s="159"/>
    </row>
    <row r="168" spans="1:40" ht="63.75" x14ac:dyDescent="0.2">
      <c r="A168" s="68">
        <v>18</v>
      </c>
      <c r="B168" s="68" t="s">
        <v>73</v>
      </c>
      <c r="C168" s="171" t="str">
        <f t="shared" si="7"/>
        <v>18M001</v>
      </c>
      <c r="D168" s="69" t="s">
        <v>152</v>
      </c>
      <c r="E168" s="70" t="s">
        <v>153</v>
      </c>
      <c r="F168" s="86" t="str">
        <f t="shared" si="9"/>
        <v>18413</v>
      </c>
      <c r="G168" s="71">
        <v>413</v>
      </c>
      <c r="H168" s="70" t="s">
        <v>398</v>
      </c>
      <c r="I168" s="64" t="str">
        <f t="shared" si="8"/>
        <v>181</v>
      </c>
      <c r="J168" s="71">
        <v>1</v>
      </c>
      <c r="K168" s="72" t="s">
        <v>114</v>
      </c>
      <c r="L168" s="64" t="str">
        <f t="shared" si="10"/>
        <v>18324</v>
      </c>
      <c r="M168" s="71">
        <v>324</v>
      </c>
      <c r="N168" s="72" t="s">
        <v>115</v>
      </c>
      <c r="O168" s="73">
        <v>3869116.0199999991</v>
      </c>
      <c r="P168" s="163"/>
      <c r="Q168" s="163"/>
      <c r="R168" s="163"/>
      <c r="S168" s="164"/>
      <c r="T168" s="164"/>
      <c r="U168" s="147" t="s">
        <v>36</v>
      </c>
      <c r="V168" s="147" t="s">
        <v>36</v>
      </c>
      <c r="W168" s="147" t="s">
        <v>36</v>
      </c>
      <c r="X168" s="147" t="s">
        <v>36</v>
      </c>
      <c r="Y168" s="147" t="s">
        <v>36</v>
      </c>
      <c r="Z168" s="147" t="s">
        <v>36</v>
      </c>
      <c r="AA168" s="148"/>
      <c r="AB168" s="164"/>
      <c r="AC168" s="164"/>
      <c r="AD168" s="164"/>
      <c r="AE168" s="150"/>
      <c r="AF168" s="151" t="s">
        <v>36</v>
      </c>
      <c r="AG168" s="152" t="s">
        <v>36</v>
      </c>
      <c r="AH168" s="164"/>
      <c r="AI168" s="164"/>
      <c r="AJ168" s="159"/>
      <c r="AK168" s="159"/>
      <c r="AL168" s="159"/>
      <c r="AM168" s="159"/>
      <c r="AN168" s="159"/>
    </row>
    <row r="169" spans="1:40" ht="76.5" x14ac:dyDescent="0.2">
      <c r="A169" s="68">
        <v>18</v>
      </c>
      <c r="B169" s="68" t="s">
        <v>73</v>
      </c>
      <c r="C169" s="171" t="str">
        <f t="shared" si="7"/>
        <v>18M001</v>
      </c>
      <c r="D169" s="69" t="s">
        <v>152</v>
      </c>
      <c r="E169" s="70" t="s">
        <v>153</v>
      </c>
      <c r="F169" s="86" t="str">
        <f t="shared" si="9"/>
        <v>18413</v>
      </c>
      <c r="G169" s="71">
        <v>413</v>
      </c>
      <c r="H169" s="70" t="s">
        <v>398</v>
      </c>
      <c r="I169" s="64" t="str">
        <f t="shared" si="8"/>
        <v>183</v>
      </c>
      <c r="J169" s="71">
        <v>3</v>
      </c>
      <c r="K169" s="72" t="s">
        <v>123</v>
      </c>
      <c r="L169" s="64" t="str">
        <f t="shared" si="10"/>
        <v>18604</v>
      </c>
      <c r="M169" s="71">
        <v>604</v>
      </c>
      <c r="N169" s="72" t="s">
        <v>164</v>
      </c>
      <c r="O169" s="73">
        <v>1137975.3000000005</v>
      </c>
      <c r="P169" s="163"/>
      <c r="Q169" s="163"/>
      <c r="R169" s="163"/>
      <c r="S169" s="164"/>
      <c r="T169" s="164"/>
      <c r="U169" s="147" t="s">
        <v>36</v>
      </c>
      <c r="V169" s="147" t="s">
        <v>36</v>
      </c>
      <c r="W169" s="147" t="s">
        <v>36</v>
      </c>
      <c r="X169" s="147" t="s">
        <v>36</v>
      </c>
      <c r="Y169" s="147" t="s">
        <v>36</v>
      </c>
      <c r="Z169" s="147" t="s">
        <v>36</v>
      </c>
      <c r="AA169" s="148"/>
      <c r="AB169" s="164"/>
      <c r="AC169" s="164"/>
      <c r="AD169" s="164"/>
      <c r="AE169" s="150"/>
      <c r="AF169" s="151" t="s">
        <v>36</v>
      </c>
      <c r="AG169" s="152" t="s">
        <v>36</v>
      </c>
      <c r="AH169" s="164"/>
      <c r="AI169" s="164"/>
      <c r="AJ169" s="159"/>
      <c r="AK169" s="159"/>
      <c r="AL169" s="159"/>
      <c r="AM169" s="159"/>
      <c r="AN169" s="159"/>
    </row>
    <row r="170" spans="1:40" ht="76.5" x14ac:dyDescent="0.2">
      <c r="A170" s="68">
        <v>18</v>
      </c>
      <c r="B170" s="68" t="s">
        <v>73</v>
      </c>
      <c r="C170" s="171" t="str">
        <f t="shared" si="7"/>
        <v>18M001</v>
      </c>
      <c r="D170" s="69" t="s">
        <v>152</v>
      </c>
      <c r="E170" s="70" t="s">
        <v>153</v>
      </c>
      <c r="F170" s="86" t="str">
        <f t="shared" si="9"/>
        <v>18413</v>
      </c>
      <c r="G170" s="71">
        <v>413</v>
      </c>
      <c r="H170" s="70" t="s">
        <v>398</v>
      </c>
      <c r="I170" s="64" t="str">
        <f t="shared" si="8"/>
        <v>183</v>
      </c>
      <c r="J170" s="71">
        <v>3</v>
      </c>
      <c r="K170" s="72" t="s">
        <v>123</v>
      </c>
      <c r="L170" s="64" t="str">
        <f t="shared" si="10"/>
        <v>18606</v>
      </c>
      <c r="M170" s="71">
        <v>606</v>
      </c>
      <c r="N170" s="72" t="s">
        <v>544</v>
      </c>
      <c r="O170" s="73">
        <v>1137975.3</v>
      </c>
      <c r="P170" s="163"/>
      <c r="Q170" s="163"/>
      <c r="R170" s="163"/>
      <c r="S170" s="164"/>
      <c r="T170" s="164"/>
      <c r="U170" s="147" t="s">
        <v>36</v>
      </c>
      <c r="V170" s="147" t="s">
        <v>36</v>
      </c>
      <c r="W170" s="147" t="s">
        <v>36</v>
      </c>
      <c r="X170" s="147" t="s">
        <v>36</v>
      </c>
      <c r="Y170" s="147" t="s">
        <v>36</v>
      </c>
      <c r="Z170" s="147" t="s">
        <v>36</v>
      </c>
      <c r="AA170" s="148"/>
      <c r="AB170" s="164"/>
      <c r="AC170" s="164"/>
      <c r="AD170" s="164"/>
      <c r="AE170" s="150"/>
      <c r="AF170" s="151" t="s">
        <v>36</v>
      </c>
      <c r="AG170" s="152" t="s">
        <v>36</v>
      </c>
      <c r="AH170" s="164"/>
      <c r="AI170" s="164"/>
      <c r="AJ170" s="159"/>
      <c r="AK170" s="159"/>
      <c r="AL170" s="159"/>
      <c r="AM170" s="159"/>
      <c r="AN170" s="159"/>
    </row>
    <row r="171" spans="1:40" ht="51" x14ac:dyDescent="0.2">
      <c r="A171" s="68">
        <v>18</v>
      </c>
      <c r="B171" s="68" t="s">
        <v>73</v>
      </c>
      <c r="C171" s="171" t="str">
        <f t="shared" ref="C171:C234" si="11">_xlfn.CONCAT(A171,D171)</f>
        <v>18P002</v>
      </c>
      <c r="D171" s="69" t="s">
        <v>362</v>
      </c>
      <c r="E171" s="70" t="s">
        <v>394</v>
      </c>
      <c r="F171" s="86" t="str">
        <f t="shared" si="9"/>
        <v>18300</v>
      </c>
      <c r="G171" s="71">
        <v>300</v>
      </c>
      <c r="H171" s="70" t="s">
        <v>393</v>
      </c>
      <c r="I171" s="64" t="str">
        <f t="shared" si="8"/>
        <v>181</v>
      </c>
      <c r="J171" s="71">
        <v>1</v>
      </c>
      <c r="K171" s="72" t="s">
        <v>114</v>
      </c>
      <c r="L171" s="64" t="str">
        <f t="shared" si="10"/>
        <v>18169</v>
      </c>
      <c r="M171" s="71">
        <v>169</v>
      </c>
      <c r="N171" s="72" t="s">
        <v>395</v>
      </c>
      <c r="O171" s="73">
        <v>286371</v>
      </c>
      <c r="P171" s="163"/>
      <c r="Q171" s="163"/>
      <c r="R171" s="163"/>
      <c r="S171" s="164"/>
      <c r="T171" s="164"/>
      <c r="U171" s="147" t="s">
        <v>36</v>
      </c>
      <c r="V171" s="147" t="s">
        <v>36</v>
      </c>
      <c r="W171" s="147" t="s">
        <v>36</v>
      </c>
      <c r="X171" s="147" t="s">
        <v>36</v>
      </c>
      <c r="Y171" s="147" t="s">
        <v>36</v>
      </c>
      <c r="Z171" s="147" t="s">
        <v>36</v>
      </c>
      <c r="AA171" s="148"/>
      <c r="AB171" s="164"/>
      <c r="AC171" s="164"/>
      <c r="AD171" s="164"/>
      <c r="AE171" s="150"/>
      <c r="AF171" s="151" t="s">
        <v>36</v>
      </c>
      <c r="AG171" s="152" t="s">
        <v>36</v>
      </c>
      <c r="AH171" s="164"/>
      <c r="AI171" s="164"/>
      <c r="AJ171" s="159"/>
      <c r="AK171" s="159"/>
      <c r="AL171" s="159"/>
      <c r="AM171" s="159"/>
      <c r="AN171" s="159"/>
    </row>
    <row r="172" spans="1:40" ht="51" x14ac:dyDescent="0.2">
      <c r="A172" s="68">
        <v>18</v>
      </c>
      <c r="B172" s="68" t="s">
        <v>73</v>
      </c>
      <c r="C172" s="171" t="str">
        <f t="shared" si="11"/>
        <v>18P008</v>
      </c>
      <c r="D172" s="69" t="s">
        <v>404</v>
      </c>
      <c r="E172" s="70" t="s">
        <v>405</v>
      </c>
      <c r="F172" s="86" t="str">
        <f t="shared" si="9"/>
        <v>18E00</v>
      </c>
      <c r="G172" s="71" t="s">
        <v>181</v>
      </c>
      <c r="H172" s="70" t="s">
        <v>403</v>
      </c>
      <c r="I172" s="64" t="str">
        <f t="shared" si="8"/>
        <v>181</v>
      </c>
      <c r="J172" s="71">
        <v>1</v>
      </c>
      <c r="K172" s="72" t="s">
        <v>114</v>
      </c>
      <c r="L172" s="64" t="str">
        <f t="shared" si="10"/>
        <v>18165</v>
      </c>
      <c r="M172" s="71">
        <v>165</v>
      </c>
      <c r="N172" s="72" t="s">
        <v>406</v>
      </c>
      <c r="O172" s="73">
        <v>150000</v>
      </c>
      <c r="P172" s="163"/>
      <c r="Q172" s="163"/>
      <c r="R172" s="163"/>
      <c r="S172" s="164"/>
      <c r="T172" s="164"/>
      <c r="U172" s="147" t="s">
        <v>36</v>
      </c>
      <c r="V172" s="147" t="s">
        <v>36</v>
      </c>
      <c r="W172" s="147" t="s">
        <v>36</v>
      </c>
      <c r="X172" s="147" t="s">
        <v>36</v>
      </c>
      <c r="Y172" s="147" t="s">
        <v>36</v>
      </c>
      <c r="Z172" s="147" t="s">
        <v>36</v>
      </c>
      <c r="AA172" s="148"/>
      <c r="AB172" s="164"/>
      <c r="AC172" s="164"/>
      <c r="AD172" s="164"/>
      <c r="AE172" s="150"/>
      <c r="AF172" s="151" t="s">
        <v>36</v>
      </c>
      <c r="AG172" s="152" t="s">
        <v>36</v>
      </c>
      <c r="AH172" s="164"/>
      <c r="AI172" s="164"/>
      <c r="AJ172" s="159"/>
      <c r="AK172" s="159"/>
      <c r="AL172" s="159"/>
      <c r="AM172" s="159"/>
      <c r="AN172" s="159"/>
    </row>
    <row r="173" spans="1:40" ht="51" x14ac:dyDescent="0.2">
      <c r="A173" s="68">
        <v>19</v>
      </c>
      <c r="B173" s="68" t="s">
        <v>74</v>
      </c>
      <c r="C173" s="171" t="str">
        <f t="shared" si="11"/>
        <v>19J014</v>
      </c>
      <c r="D173" s="69" t="s">
        <v>408</v>
      </c>
      <c r="E173" s="70" t="s">
        <v>409</v>
      </c>
      <c r="F173" s="86" t="str">
        <f t="shared" si="9"/>
        <v>19411</v>
      </c>
      <c r="G173" s="71">
        <v>411</v>
      </c>
      <c r="H173" s="70" t="s">
        <v>407</v>
      </c>
      <c r="I173" s="64" t="str">
        <f t="shared" si="8"/>
        <v>191</v>
      </c>
      <c r="J173" s="71">
        <v>1</v>
      </c>
      <c r="K173" s="72" t="s">
        <v>114</v>
      </c>
      <c r="L173" s="64" t="str">
        <f t="shared" si="10"/>
        <v>19101</v>
      </c>
      <c r="M173" s="71">
        <v>101</v>
      </c>
      <c r="N173" s="72" t="s">
        <v>134</v>
      </c>
      <c r="O173" s="73">
        <v>445009</v>
      </c>
      <c r="P173" s="163"/>
      <c r="Q173" s="163"/>
      <c r="R173" s="163"/>
      <c r="S173" s="164"/>
      <c r="T173" s="164"/>
      <c r="U173" s="147" t="s">
        <v>36</v>
      </c>
      <c r="V173" s="147" t="s">
        <v>36</v>
      </c>
      <c r="W173" s="147" t="s">
        <v>36</v>
      </c>
      <c r="X173" s="147" t="s">
        <v>36</v>
      </c>
      <c r="Y173" s="147" t="s">
        <v>36</v>
      </c>
      <c r="Z173" s="147" t="s">
        <v>36</v>
      </c>
      <c r="AA173" s="148"/>
      <c r="AB173" s="164"/>
      <c r="AC173" s="164"/>
      <c r="AD173" s="164"/>
      <c r="AE173" s="150"/>
      <c r="AF173" s="151" t="s">
        <v>36</v>
      </c>
      <c r="AG173" s="152" t="s">
        <v>36</v>
      </c>
      <c r="AH173" s="164"/>
      <c r="AI173" s="164"/>
      <c r="AJ173" s="159"/>
      <c r="AK173" s="159"/>
      <c r="AL173" s="159"/>
      <c r="AM173" s="159"/>
      <c r="AN173" s="159"/>
    </row>
    <row r="174" spans="1:40" ht="51" x14ac:dyDescent="0.2">
      <c r="A174" s="68">
        <v>20</v>
      </c>
      <c r="B174" s="68" t="s">
        <v>75</v>
      </c>
      <c r="C174" s="171" t="str">
        <f t="shared" si="11"/>
        <v>20E016</v>
      </c>
      <c r="D174" s="69" t="s">
        <v>460</v>
      </c>
      <c r="E174" s="70" t="s">
        <v>461</v>
      </c>
      <c r="F174" s="86" t="str">
        <f t="shared" si="9"/>
        <v>20VUY</v>
      </c>
      <c r="G174" s="71" t="s">
        <v>458</v>
      </c>
      <c r="H174" s="70" t="s">
        <v>459</v>
      </c>
      <c r="I174" s="64" t="str">
        <f t="shared" si="8"/>
        <v>201</v>
      </c>
      <c r="J174" s="71">
        <v>1</v>
      </c>
      <c r="K174" s="72" t="s">
        <v>114</v>
      </c>
      <c r="L174" s="64" t="str">
        <f t="shared" si="10"/>
        <v>20201</v>
      </c>
      <c r="M174" s="71">
        <v>201</v>
      </c>
      <c r="N174" s="72" t="s">
        <v>462</v>
      </c>
      <c r="O174" s="73">
        <v>189574873</v>
      </c>
      <c r="P174" s="163"/>
      <c r="Q174" s="163"/>
      <c r="R174" s="163"/>
      <c r="S174" s="164"/>
      <c r="T174" s="164"/>
      <c r="U174" s="147" t="s">
        <v>36</v>
      </c>
      <c r="V174" s="147" t="s">
        <v>36</v>
      </c>
      <c r="W174" s="147" t="s">
        <v>36</v>
      </c>
      <c r="X174" s="147" t="s">
        <v>36</v>
      </c>
      <c r="Y174" s="147" t="s">
        <v>36</v>
      </c>
      <c r="Z174" s="147" t="s">
        <v>36</v>
      </c>
      <c r="AA174" s="148"/>
      <c r="AB174" s="164"/>
      <c r="AC174" s="164"/>
      <c r="AD174" s="164"/>
      <c r="AE174" s="150"/>
      <c r="AF174" s="151" t="s">
        <v>36</v>
      </c>
      <c r="AG174" s="152" t="s">
        <v>36</v>
      </c>
      <c r="AH174" s="164"/>
      <c r="AI174" s="164"/>
      <c r="AJ174" s="159"/>
      <c r="AK174" s="159"/>
      <c r="AL174" s="159"/>
      <c r="AM174" s="159"/>
      <c r="AN174" s="159"/>
    </row>
    <row r="175" spans="1:40" ht="51" x14ac:dyDescent="0.2">
      <c r="A175" s="68">
        <v>20</v>
      </c>
      <c r="B175" s="68" t="s">
        <v>75</v>
      </c>
      <c r="C175" s="171" t="str">
        <f t="shared" si="11"/>
        <v>20S017</v>
      </c>
      <c r="D175" s="69" t="s">
        <v>444</v>
      </c>
      <c r="E175" s="70" t="s">
        <v>445</v>
      </c>
      <c r="F175" s="86" t="str">
        <f t="shared" si="9"/>
        <v>20210</v>
      </c>
      <c r="G175" s="71">
        <v>210</v>
      </c>
      <c r="H175" s="70" t="s">
        <v>443</v>
      </c>
      <c r="I175" s="64" t="str">
        <f t="shared" si="8"/>
        <v>201</v>
      </c>
      <c r="J175" s="71">
        <v>1</v>
      </c>
      <c r="K175" s="72" t="s">
        <v>114</v>
      </c>
      <c r="L175" s="64" t="str">
        <f t="shared" si="10"/>
        <v>20321</v>
      </c>
      <c r="M175" s="71">
        <v>321</v>
      </c>
      <c r="N175" s="72" t="s">
        <v>446</v>
      </c>
      <c r="O175" s="73">
        <v>160036531.9180488</v>
      </c>
      <c r="P175" s="163"/>
      <c r="Q175" s="163"/>
      <c r="R175" s="163"/>
      <c r="S175" s="164"/>
      <c r="T175" s="164"/>
      <c r="U175" s="147" t="s">
        <v>36</v>
      </c>
      <c r="V175" s="147" t="s">
        <v>36</v>
      </c>
      <c r="W175" s="147" t="s">
        <v>36</v>
      </c>
      <c r="X175" s="147" t="s">
        <v>36</v>
      </c>
      <c r="Y175" s="147" t="s">
        <v>36</v>
      </c>
      <c r="Z175" s="147" t="s">
        <v>36</v>
      </c>
      <c r="AA175" s="148"/>
      <c r="AB175" s="164"/>
      <c r="AC175" s="164"/>
      <c r="AD175" s="164"/>
      <c r="AE175" s="150"/>
      <c r="AF175" s="151" t="s">
        <v>36</v>
      </c>
      <c r="AG175" s="152" t="s">
        <v>36</v>
      </c>
      <c r="AH175" s="164"/>
      <c r="AI175" s="164"/>
      <c r="AJ175" s="159"/>
      <c r="AK175" s="159"/>
      <c r="AL175" s="159"/>
      <c r="AM175" s="159"/>
      <c r="AN175" s="159"/>
    </row>
    <row r="176" spans="1:40" ht="51" x14ac:dyDescent="0.2">
      <c r="A176" s="68">
        <v>20</v>
      </c>
      <c r="B176" s="68" t="s">
        <v>75</v>
      </c>
      <c r="C176" s="171" t="str">
        <f t="shared" si="11"/>
        <v>20S017</v>
      </c>
      <c r="D176" s="69" t="s">
        <v>444</v>
      </c>
      <c r="E176" s="70" t="s">
        <v>445</v>
      </c>
      <c r="F176" s="86" t="str">
        <f t="shared" si="9"/>
        <v>20L00</v>
      </c>
      <c r="G176" s="71" t="s">
        <v>213</v>
      </c>
      <c r="H176" s="70" t="s">
        <v>457</v>
      </c>
      <c r="I176" s="64" t="str">
        <f t="shared" si="8"/>
        <v>201</v>
      </c>
      <c r="J176" s="71">
        <v>1</v>
      </c>
      <c r="K176" s="72" t="s">
        <v>114</v>
      </c>
      <c r="L176" s="64" t="str">
        <f t="shared" si="10"/>
        <v>20208</v>
      </c>
      <c r="M176" s="71">
        <v>208</v>
      </c>
      <c r="N176" s="72" t="s">
        <v>172</v>
      </c>
      <c r="O176" s="73">
        <v>553935974.26296282</v>
      </c>
      <c r="P176" s="163"/>
      <c r="Q176" s="163"/>
      <c r="R176" s="163"/>
      <c r="S176" s="164"/>
      <c r="T176" s="164"/>
      <c r="U176" s="147" t="s">
        <v>36</v>
      </c>
      <c r="V176" s="147" t="s">
        <v>36</v>
      </c>
      <c r="W176" s="147" t="s">
        <v>36</v>
      </c>
      <c r="X176" s="147" t="s">
        <v>36</v>
      </c>
      <c r="Y176" s="147" t="s">
        <v>36</v>
      </c>
      <c r="Z176" s="147" t="s">
        <v>36</v>
      </c>
      <c r="AA176" s="148"/>
      <c r="AB176" s="164"/>
      <c r="AC176" s="164"/>
      <c r="AD176" s="164"/>
      <c r="AE176" s="150"/>
      <c r="AF176" s="151" t="s">
        <v>36</v>
      </c>
      <c r="AG176" s="152" t="s">
        <v>36</v>
      </c>
      <c r="AH176" s="164"/>
      <c r="AI176" s="164"/>
      <c r="AJ176" s="159"/>
      <c r="AK176" s="159"/>
      <c r="AL176" s="159"/>
      <c r="AM176" s="159"/>
      <c r="AN176" s="159"/>
    </row>
    <row r="177" spans="1:40" ht="51" x14ac:dyDescent="0.2">
      <c r="A177" s="68">
        <v>20</v>
      </c>
      <c r="B177" s="68" t="s">
        <v>75</v>
      </c>
      <c r="C177" s="171" t="str">
        <f t="shared" si="11"/>
        <v>20S070</v>
      </c>
      <c r="D177" s="69" t="s">
        <v>449</v>
      </c>
      <c r="E177" s="70" t="s">
        <v>450</v>
      </c>
      <c r="F177" s="86" t="str">
        <f t="shared" si="9"/>
        <v>20D00</v>
      </c>
      <c r="G177" s="71" t="s">
        <v>448</v>
      </c>
      <c r="H177" s="70" t="s">
        <v>0</v>
      </c>
      <c r="I177" s="64" t="str">
        <f t="shared" si="8"/>
        <v>201</v>
      </c>
      <c r="J177" s="71">
        <v>1</v>
      </c>
      <c r="K177" s="72" t="s">
        <v>114</v>
      </c>
      <c r="L177" s="64" t="str">
        <f t="shared" si="10"/>
        <v>20173</v>
      </c>
      <c r="M177" s="71">
        <v>173</v>
      </c>
      <c r="N177" s="72" t="s">
        <v>451</v>
      </c>
      <c r="O177" s="73">
        <v>57302587.5</v>
      </c>
      <c r="P177" s="163"/>
      <c r="Q177" s="163"/>
      <c r="R177" s="163"/>
      <c r="S177" s="164"/>
      <c r="T177" s="164"/>
      <c r="U177" s="147" t="s">
        <v>36</v>
      </c>
      <c r="V177" s="147" t="s">
        <v>36</v>
      </c>
      <c r="W177" s="147" t="s">
        <v>36</v>
      </c>
      <c r="X177" s="147" t="s">
        <v>36</v>
      </c>
      <c r="Y177" s="147" t="s">
        <v>36</v>
      </c>
      <c r="Z177" s="147" t="s">
        <v>36</v>
      </c>
      <c r="AA177" s="148"/>
      <c r="AB177" s="164"/>
      <c r="AC177" s="164"/>
      <c r="AD177" s="164"/>
      <c r="AE177" s="150"/>
      <c r="AF177" s="151" t="s">
        <v>36</v>
      </c>
      <c r="AG177" s="152" t="s">
        <v>36</v>
      </c>
      <c r="AH177" s="164"/>
      <c r="AI177" s="164"/>
      <c r="AJ177" s="159"/>
      <c r="AK177" s="159"/>
      <c r="AL177" s="159"/>
      <c r="AM177" s="159"/>
      <c r="AN177" s="159"/>
    </row>
    <row r="178" spans="1:40" ht="51" x14ac:dyDescent="0.2">
      <c r="A178" s="68">
        <v>20</v>
      </c>
      <c r="B178" s="68" t="s">
        <v>75</v>
      </c>
      <c r="C178" s="171" t="str">
        <f t="shared" si="11"/>
        <v>20S070</v>
      </c>
      <c r="D178" s="69" t="s">
        <v>449</v>
      </c>
      <c r="E178" s="70" t="s">
        <v>450</v>
      </c>
      <c r="F178" s="86" t="str">
        <f t="shared" si="9"/>
        <v>20D00</v>
      </c>
      <c r="G178" s="71" t="s">
        <v>448</v>
      </c>
      <c r="H178" s="70" t="s">
        <v>0</v>
      </c>
      <c r="I178" s="64" t="str">
        <f t="shared" si="8"/>
        <v>202</v>
      </c>
      <c r="J178" s="71">
        <v>2</v>
      </c>
      <c r="K178" s="72" t="s">
        <v>116</v>
      </c>
      <c r="L178" s="64" t="str">
        <f t="shared" si="10"/>
        <v>20412</v>
      </c>
      <c r="M178" s="71">
        <v>412</v>
      </c>
      <c r="N178" s="72" t="s">
        <v>452</v>
      </c>
      <c r="O178" s="73">
        <v>36291638.75</v>
      </c>
      <c r="P178" s="163"/>
      <c r="Q178" s="163"/>
      <c r="R178" s="163"/>
      <c r="S178" s="164"/>
      <c r="T178" s="164"/>
      <c r="U178" s="147" t="s">
        <v>36</v>
      </c>
      <c r="V178" s="147" t="s">
        <v>36</v>
      </c>
      <c r="W178" s="147" t="s">
        <v>36</v>
      </c>
      <c r="X178" s="147" t="s">
        <v>36</v>
      </c>
      <c r="Y178" s="147" t="s">
        <v>36</v>
      </c>
      <c r="Z178" s="147" t="s">
        <v>36</v>
      </c>
      <c r="AA178" s="148"/>
      <c r="AB178" s="164"/>
      <c r="AC178" s="164"/>
      <c r="AD178" s="164"/>
      <c r="AE178" s="150"/>
      <c r="AF178" s="151" t="s">
        <v>36</v>
      </c>
      <c r="AG178" s="152" t="s">
        <v>36</v>
      </c>
      <c r="AH178" s="164"/>
      <c r="AI178" s="164"/>
      <c r="AJ178" s="159"/>
      <c r="AK178" s="159"/>
      <c r="AL178" s="159"/>
      <c r="AM178" s="159"/>
      <c r="AN178" s="159"/>
    </row>
    <row r="179" spans="1:40" ht="76.5" x14ac:dyDescent="0.2">
      <c r="A179" s="68">
        <v>20</v>
      </c>
      <c r="B179" s="68" t="s">
        <v>75</v>
      </c>
      <c r="C179" s="171" t="str">
        <f t="shared" si="11"/>
        <v>20S070</v>
      </c>
      <c r="D179" s="69" t="s">
        <v>449</v>
      </c>
      <c r="E179" s="70" t="s">
        <v>450</v>
      </c>
      <c r="F179" s="86" t="str">
        <f t="shared" si="9"/>
        <v>20D00</v>
      </c>
      <c r="G179" s="71" t="s">
        <v>448</v>
      </c>
      <c r="H179" s="70" t="s">
        <v>0</v>
      </c>
      <c r="I179" s="64" t="str">
        <f t="shared" si="8"/>
        <v>203</v>
      </c>
      <c r="J179" s="71">
        <v>3</v>
      </c>
      <c r="K179" s="72" t="s">
        <v>123</v>
      </c>
      <c r="L179" s="64" t="str">
        <f t="shared" si="10"/>
        <v>20611</v>
      </c>
      <c r="M179" s="71">
        <v>611</v>
      </c>
      <c r="N179" s="72" t="s">
        <v>453</v>
      </c>
      <c r="O179" s="73">
        <v>31229910.1875</v>
      </c>
      <c r="P179" s="163"/>
      <c r="Q179" s="163"/>
      <c r="R179" s="163"/>
      <c r="S179" s="164"/>
      <c r="T179" s="164"/>
      <c r="U179" s="147" t="s">
        <v>36</v>
      </c>
      <c r="V179" s="147" t="s">
        <v>36</v>
      </c>
      <c r="W179" s="147" t="s">
        <v>36</v>
      </c>
      <c r="X179" s="147" t="s">
        <v>36</v>
      </c>
      <c r="Y179" s="147" t="s">
        <v>36</v>
      </c>
      <c r="Z179" s="147" t="s">
        <v>36</v>
      </c>
      <c r="AA179" s="148"/>
      <c r="AB179" s="164"/>
      <c r="AC179" s="164"/>
      <c r="AD179" s="164"/>
      <c r="AE179" s="150"/>
      <c r="AF179" s="151" t="s">
        <v>36</v>
      </c>
      <c r="AG179" s="152" t="s">
        <v>36</v>
      </c>
      <c r="AH179" s="164"/>
      <c r="AI179" s="164"/>
      <c r="AJ179" s="159"/>
      <c r="AK179" s="159"/>
      <c r="AL179" s="159"/>
      <c r="AM179" s="159"/>
      <c r="AN179" s="159"/>
    </row>
    <row r="180" spans="1:40" ht="89.25" x14ac:dyDescent="0.2">
      <c r="A180" s="68">
        <v>20</v>
      </c>
      <c r="B180" s="68" t="s">
        <v>75</v>
      </c>
      <c r="C180" s="171" t="str">
        <f t="shared" si="11"/>
        <v>20S155</v>
      </c>
      <c r="D180" s="69" t="s">
        <v>454</v>
      </c>
      <c r="E180" s="70" t="s">
        <v>455</v>
      </c>
      <c r="F180" s="86" t="str">
        <f t="shared" si="9"/>
        <v>20D00</v>
      </c>
      <c r="G180" s="71" t="s">
        <v>448</v>
      </c>
      <c r="H180" s="70" t="s">
        <v>0</v>
      </c>
      <c r="I180" s="64" t="str">
        <f t="shared" si="8"/>
        <v>202</v>
      </c>
      <c r="J180" s="71">
        <v>2</v>
      </c>
      <c r="K180" s="72" t="s">
        <v>116</v>
      </c>
      <c r="L180" s="64" t="str">
        <f t="shared" si="10"/>
        <v>20413</v>
      </c>
      <c r="M180" s="71">
        <v>413</v>
      </c>
      <c r="N180" s="72" t="s">
        <v>456</v>
      </c>
      <c r="O180" s="73">
        <v>303089673</v>
      </c>
      <c r="P180" s="163"/>
      <c r="Q180" s="163"/>
      <c r="R180" s="163"/>
      <c r="S180" s="164"/>
      <c r="T180" s="164"/>
      <c r="U180" s="147" t="s">
        <v>36</v>
      </c>
      <c r="V180" s="147" t="s">
        <v>36</v>
      </c>
      <c r="W180" s="147" t="s">
        <v>36</v>
      </c>
      <c r="X180" s="147" t="s">
        <v>36</v>
      </c>
      <c r="Y180" s="147" t="s">
        <v>36</v>
      </c>
      <c r="Z180" s="147" t="s">
        <v>36</v>
      </c>
      <c r="AA180" s="148"/>
      <c r="AB180" s="164"/>
      <c r="AC180" s="164"/>
      <c r="AD180" s="164"/>
      <c r="AE180" s="150"/>
      <c r="AF180" s="151" t="s">
        <v>36</v>
      </c>
      <c r="AG180" s="152" t="s">
        <v>36</v>
      </c>
      <c r="AH180" s="164"/>
      <c r="AI180" s="164"/>
      <c r="AJ180" s="159"/>
      <c r="AK180" s="159"/>
      <c r="AL180" s="159"/>
      <c r="AM180" s="159"/>
      <c r="AN180" s="159"/>
    </row>
    <row r="181" spans="1:40" ht="76.5" x14ac:dyDescent="0.2">
      <c r="A181" s="68">
        <v>20</v>
      </c>
      <c r="B181" s="68" t="s">
        <v>75</v>
      </c>
      <c r="C181" s="171" t="str">
        <f t="shared" si="11"/>
        <v>20S174</v>
      </c>
      <c r="D181" s="69" t="s">
        <v>297</v>
      </c>
      <c r="E181" s="70" t="s">
        <v>298</v>
      </c>
      <c r="F181" s="86" t="str">
        <f t="shared" si="9"/>
        <v>20121</v>
      </c>
      <c r="G181" s="71">
        <v>121</v>
      </c>
      <c r="H181" s="70" t="s">
        <v>410</v>
      </c>
      <c r="I181" s="64" t="str">
        <f t="shared" si="8"/>
        <v>201</v>
      </c>
      <c r="J181" s="71">
        <v>1</v>
      </c>
      <c r="K181" s="72" t="s">
        <v>114</v>
      </c>
      <c r="L181" s="64" t="str">
        <f t="shared" si="10"/>
        <v>20176</v>
      </c>
      <c r="M181" s="71">
        <v>176</v>
      </c>
      <c r="N181" s="72" t="s">
        <v>411</v>
      </c>
      <c r="O181" s="73">
        <v>53980648</v>
      </c>
      <c r="P181" s="163"/>
      <c r="Q181" s="163"/>
      <c r="R181" s="163"/>
      <c r="S181" s="164"/>
      <c r="T181" s="164"/>
      <c r="U181" s="147" t="s">
        <v>36</v>
      </c>
      <c r="V181" s="147" t="s">
        <v>36</v>
      </c>
      <c r="W181" s="147" t="s">
        <v>36</v>
      </c>
      <c r="X181" s="147" t="s">
        <v>36</v>
      </c>
      <c r="Y181" s="147" t="s">
        <v>36</v>
      </c>
      <c r="Z181" s="147" t="s">
        <v>36</v>
      </c>
      <c r="AA181" s="148"/>
      <c r="AB181" s="164"/>
      <c r="AC181" s="164"/>
      <c r="AD181" s="164"/>
      <c r="AE181" s="150"/>
      <c r="AF181" s="151" t="s">
        <v>36</v>
      </c>
      <c r="AG181" s="152" t="s">
        <v>36</v>
      </c>
      <c r="AH181" s="164"/>
      <c r="AI181" s="164"/>
      <c r="AJ181" s="159"/>
      <c r="AK181" s="159"/>
      <c r="AL181" s="159"/>
      <c r="AM181" s="159"/>
      <c r="AN181" s="159"/>
    </row>
    <row r="182" spans="1:40" ht="76.5" x14ac:dyDescent="0.2">
      <c r="A182" s="68">
        <v>20</v>
      </c>
      <c r="B182" s="68" t="s">
        <v>75</v>
      </c>
      <c r="C182" s="171" t="str">
        <f t="shared" si="11"/>
        <v>20S174</v>
      </c>
      <c r="D182" s="69" t="s">
        <v>297</v>
      </c>
      <c r="E182" s="70" t="s">
        <v>298</v>
      </c>
      <c r="F182" s="86" t="str">
        <f t="shared" si="9"/>
        <v>20122</v>
      </c>
      <c r="G182" s="71">
        <v>122</v>
      </c>
      <c r="H182" s="70" t="s">
        <v>412</v>
      </c>
      <c r="I182" s="64" t="str">
        <f t="shared" si="8"/>
        <v>201</v>
      </c>
      <c r="J182" s="71">
        <v>1</v>
      </c>
      <c r="K182" s="72" t="s">
        <v>114</v>
      </c>
      <c r="L182" s="64" t="str">
        <f t="shared" si="10"/>
        <v>20176</v>
      </c>
      <c r="M182" s="71">
        <v>176</v>
      </c>
      <c r="N182" s="72" t="s">
        <v>411</v>
      </c>
      <c r="O182" s="73">
        <v>31317751</v>
      </c>
      <c r="P182" s="163"/>
      <c r="Q182" s="163"/>
      <c r="R182" s="163"/>
      <c r="S182" s="164"/>
      <c r="T182" s="164"/>
      <c r="U182" s="147" t="s">
        <v>36</v>
      </c>
      <c r="V182" s="147" t="s">
        <v>36</v>
      </c>
      <c r="W182" s="147" t="s">
        <v>36</v>
      </c>
      <c r="X182" s="147" t="s">
        <v>36</v>
      </c>
      <c r="Y182" s="147" t="s">
        <v>36</v>
      </c>
      <c r="Z182" s="147" t="s">
        <v>36</v>
      </c>
      <c r="AA182" s="148"/>
      <c r="AB182" s="164"/>
      <c r="AC182" s="164"/>
      <c r="AD182" s="164"/>
      <c r="AE182" s="150"/>
      <c r="AF182" s="151" t="s">
        <v>36</v>
      </c>
      <c r="AG182" s="152" t="s">
        <v>36</v>
      </c>
      <c r="AH182" s="164"/>
      <c r="AI182" s="164"/>
      <c r="AJ182" s="159"/>
      <c r="AK182" s="159"/>
      <c r="AL182" s="159"/>
      <c r="AM182" s="159"/>
      <c r="AN182" s="159"/>
    </row>
    <row r="183" spans="1:40" ht="76.5" x14ac:dyDescent="0.2">
      <c r="A183" s="68">
        <v>20</v>
      </c>
      <c r="B183" s="68" t="s">
        <v>75</v>
      </c>
      <c r="C183" s="171" t="str">
        <f t="shared" si="11"/>
        <v>20S174</v>
      </c>
      <c r="D183" s="69" t="s">
        <v>297</v>
      </c>
      <c r="E183" s="70" t="s">
        <v>298</v>
      </c>
      <c r="F183" s="86" t="str">
        <f t="shared" si="9"/>
        <v>20123</v>
      </c>
      <c r="G183" s="71">
        <v>123</v>
      </c>
      <c r="H183" s="70" t="s">
        <v>413</v>
      </c>
      <c r="I183" s="64" t="str">
        <f t="shared" si="8"/>
        <v>201</v>
      </c>
      <c r="J183" s="71">
        <v>1</v>
      </c>
      <c r="K183" s="72" t="s">
        <v>114</v>
      </c>
      <c r="L183" s="64" t="str">
        <f t="shared" si="10"/>
        <v>20176</v>
      </c>
      <c r="M183" s="71">
        <v>176</v>
      </c>
      <c r="N183" s="72" t="s">
        <v>411</v>
      </c>
      <c r="O183" s="73">
        <v>16406081</v>
      </c>
      <c r="P183" s="163"/>
      <c r="Q183" s="163"/>
      <c r="R183" s="163"/>
      <c r="S183" s="164"/>
      <c r="T183" s="164"/>
      <c r="U183" s="147" t="s">
        <v>36</v>
      </c>
      <c r="V183" s="147" t="s">
        <v>36</v>
      </c>
      <c r="W183" s="147" t="s">
        <v>36</v>
      </c>
      <c r="X183" s="147" t="s">
        <v>36</v>
      </c>
      <c r="Y183" s="147" t="s">
        <v>36</v>
      </c>
      <c r="Z183" s="147" t="s">
        <v>36</v>
      </c>
      <c r="AA183" s="148"/>
      <c r="AB183" s="164"/>
      <c r="AC183" s="164"/>
      <c r="AD183" s="164"/>
      <c r="AE183" s="150"/>
      <c r="AF183" s="151" t="s">
        <v>36</v>
      </c>
      <c r="AG183" s="152" t="s">
        <v>36</v>
      </c>
      <c r="AH183" s="164"/>
      <c r="AI183" s="164"/>
      <c r="AJ183" s="159"/>
      <c r="AK183" s="159"/>
      <c r="AL183" s="159"/>
      <c r="AM183" s="159"/>
      <c r="AN183" s="159"/>
    </row>
    <row r="184" spans="1:40" ht="76.5" x14ac:dyDescent="0.2">
      <c r="A184" s="68">
        <v>20</v>
      </c>
      <c r="B184" s="68" t="s">
        <v>75</v>
      </c>
      <c r="C184" s="171" t="str">
        <f t="shared" si="11"/>
        <v>20S174</v>
      </c>
      <c r="D184" s="69" t="s">
        <v>297</v>
      </c>
      <c r="E184" s="70" t="s">
        <v>298</v>
      </c>
      <c r="F184" s="86" t="str">
        <f t="shared" si="9"/>
        <v>20124</v>
      </c>
      <c r="G184" s="71">
        <v>124</v>
      </c>
      <c r="H184" s="70" t="s">
        <v>414</v>
      </c>
      <c r="I184" s="64" t="str">
        <f t="shared" si="8"/>
        <v>201</v>
      </c>
      <c r="J184" s="71">
        <v>1</v>
      </c>
      <c r="K184" s="72" t="s">
        <v>114</v>
      </c>
      <c r="L184" s="64" t="str">
        <f t="shared" si="10"/>
        <v>20176</v>
      </c>
      <c r="M184" s="71">
        <v>176</v>
      </c>
      <c r="N184" s="72" t="s">
        <v>411</v>
      </c>
      <c r="O184" s="73">
        <v>35126607</v>
      </c>
      <c r="P184" s="163"/>
      <c r="Q184" s="163"/>
      <c r="R184" s="163"/>
      <c r="S184" s="164"/>
      <c r="T184" s="164"/>
      <c r="U184" s="147" t="s">
        <v>36</v>
      </c>
      <c r="V184" s="147" t="s">
        <v>36</v>
      </c>
      <c r="W184" s="147" t="s">
        <v>36</v>
      </c>
      <c r="X184" s="147" t="s">
        <v>36</v>
      </c>
      <c r="Y184" s="147" t="s">
        <v>36</v>
      </c>
      <c r="Z184" s="147" t="s">
        <v>36</v>
      </c>
      <c r="AA184" s="148"/>
      <c r="AB184" s="164"/>
      <c r="AC184" s="164"/>
      <c r="AD184" s="164"/>
      <c r="AE184" s="150"/>
      <c r="AF184" s="151" t="s">
        <v>36</v>
      </c>
      <c r="AG184" s="152" t="s">
        <v>36</v>
      </c>
      <c r="AH184" s="164"/>
      <c r="AI184" s="164"/>
      <c r="AJ184" s="159"/>
      <c r="AK184" s="159"/>
      <c r="AL184" s="159"/>
      <c r="AM184" s="159"/>
      <c r="AN184" s="159"/>
    </row>
    <row r="185" spans="1:40" ht="76.5" x14ac:dyDescent="0.2">
      <c r="A185" s="68">
        <v>20</v>
      </c>
      <c r="B185" s="68" t="s">
        <v>75</v>
      </c>
      <c r="C185" s="171" t="str">
        <f t="shared" si="11"/>
        <v>20S174</v>
      </c>
      <c r="D185" s="69" t="s">
        <v>297</v>
      </c>
      <c r="E185" s="70" t="s">
        <v>298</v>
      </c>
      <c r="F185" s="86" t="str">
        <f t="shared" si="9"/>
        <v>20125</v>
      </c>
      <c r="G185" s="71">
        <v>125</v>
      </c>
      <c r="H185" s="70" t="s">
        <v>415</v>
      </c>
      <c r="I185" s="64" t="str">
        <f t="shared" si="8"/>
        <v>201</v>
      </c>
      <c r="J185" s="71">
        <v>1</v>
      </c>
      <c r="K185" s="72" t="s">
        <v>114</v>
      </c>
      <c r="L185" s="64" t="str">
        <f t="shared" si="10"/>
        <v>20176</v>
      </c>
      <c r="M185" s="71">
        <v>176</v>
      </c>
      <c r="N185" s="72" t="s">
        <v>411</v>
      </c>
      <c r="O185" s="73">
        <v>60321903</v>
      </c>
      <c r="P185" s="163"/>
      <c r="Q185" s="163"/>
      <c r="R185" s="163"/>
      <c r="S185" s="164"/>
      <c r="T185" s="164"/>
      <c r="U185" s="147" t="s">
        <v>36</v>
      </c>
      <c r="V185" s="147" t="s">
        <v>36</v>
      </c>
      <c r="W185" s="147" t="s">
        <v>36</v>
      </c>
      <c r="X185" s="147" t="s">
        <v>36</v>
      </c>
      <c r="Y185" s="147" t="s">
        <v>36</v>
      </c>
      <c r="Z185" s="147" t="s">
        <v>36</v>
      </c>
      <c r="AA185" s="148"/>
      <c r="AB185" s="164"/>
      <c r="AC185" s="164"/>
      <c r="AD185" s="164"/>
      <c r="AE185" s="150"/>
      <c r="AF185" s="151" t="s">
        <v>36</v>
      </c>
      <c r="AG185" s="152" t="s">
        <v>36</v>
      </c>
      <c r="AH185" s="164"/>
      <c r="AI185" s="164"/>
      <c r="AJ185" s="159"/>
      <c r="AK185" s="159"/>
      <c r="AL185" s="159"/>
      <c r="AM185" s="159"/>
      <c r="AN185" s="159"/>
    </row>
    <row r="186" spans="1:40" ht="76.5" x14ac:dyDescent="0.2">
      <c r="A186" s="68">
        <v>20</v>
      </c>
      <c r="B186" s="68" t="s">
        <v>75</v>
      </c>
      <c r="C186" s="171" t="str">
        <f t="shared" si="11"/>
        <v>20S174</v>
      </c>
      <c r="D186" s="69" t="s">
        <v>297</v>
      </c>
      <c r="E186" s="70" t="s">
        <v>298</v>
      </c>
      <c r="F186" s="86" t="str">
        <f t="shared" si="9"/>
        <v>20126</v>
      </c>
      <c r="G186" s="71">
        <v>126</v>
      </c>
      <c r="H186" s="70" t="s">
        <v>416</v>
      </c>
      <c r="I186" s="64" t="str">
        <f t="shared" si="8"/>
        <v>201</v>
      </c>
      <c r="J186" s="71">
        <v>1</v>
      </c>
      <c r="K186" s="72" t="s">
        <v>114</v>
      </c>
      <c r="L186" s="64" t="str">
        <f t="shared" si="10"/>
        <v>20176</v>
      </c>
      <c r="M186" s="71">
        <v>176</v>
      </c>
      <c r="N186" s="72" t="s">
        <v>411</v>
      </c>
      <c r="O186" s="73">
        <v>32712838</v>
      </c>
      <c r="P186" s="163"/>
      <c r="Q186" s="163"/>
      <c r="R186" s="163"/>
      <c r="S186" s="164"/>
      <c r="T186" s="164"/>
      <c r="U186" s="147" t="s">
        <v>36</v>
      </c>
      <c r="V186" s="147" t="s">
        <v>36</v>
      </c>
      <c r="W186" s="147" t="s">
        <v>36</v>
      </c>
      <c r="X186" s="147" t="s">
        <v>36</v>
      </c>
      <c r="Y186" s="147" t="s">
        <v>36</v>
      </c>
      <c r="Z186" s="147" t="s">
        <v>36</v>
      </c>
      <c r="AA186" s="148"/>
      <c r="AB186" s="164"/>
      <c r="AC186" s="164"/>
      <c r="AD186" s="164"/>
      <c r="AE186" s="150"/>
      <c r="AF186" s="151" t="s">
        <v>36</v>
      </c>
      <c r="AG186" s="152" t="s">
        <v>36</v>
      </c>
      <c r="AH186" s="164"/>
      <c r="AI186" s="164"/>
      <c r="AJ186" s="159"/>
      <c r="AK186" s="159"/>
      <c r="AL186" s="159"/>
      <c r="AM186" s="159"/>
      <c r="AN186" s="159"/>
    </row>
    <row r="187" spans="1:40" ht="76.5" x14ac:dyDescent="0.2">
      <c r="A187" s="68">
        <v>20</v>
      </c>
      <c r="B187" s="68" t="s">
        <v>75</v>
      </c>
      <c r="C187" s="171" t="str">
        <f t="shared" si="11"/>
        <v>20S174</v>
      </c>
      <c r="D187" s="69" t="s">
        <v>297</v>
      </c>
      <c r="E187" s="70" t="s">
        <v>298</v>
      </c>
      <c r="F187" s="86" t="str">
        <f t="shared" si="9"/>
        <v>20127</v>
      </c>
      <c r="G187" s="71">
        <v>127</v>
      </c>
      <c r="H187" s="70" t="s">
        <v>417</v>
      </c>
      <c r="I187" s="64" t="str">
        <f t="shared" si="8"/>
        <v>201</v>
      </c>
      <c r="J187" s="71">
        <v>1</v>
      </c>
      <c r="K187" s="72" t="s">
        <v>114</v>
      </c>
      <c r="L187" s="64" t="str">
        <f t="shared" si="10"/>
        <v>20176</v>
      </c>
      <c r="M187" s="71">
        <v>176</v>
      </c>
      <c r="N187" s="72" t="s">
        <v>411</v>
      </c>
      <c r="O187" s="73">
        <v>103162073</v>
      </c>
      <c r="P187" s="163"/>
      <c r="Q187" s="163"/>
      <c r="R187" s="163"/>
      <c r="S187" s="164"/>
      <c r="T187" s="164"/>
      <c r="U187" s="147" t="s">
        <v>36</v>
      </c>
      <c r="V187" s="147" t="s">
        <v>36</v>
      </c>
      <c r="W187" s="147" t="s">
        <v>36</v>
      </c>
      <c r="X187" s="147" t="s">
        <v>36</v>
      </c>
      <c r="Y187" s="147" t="s">
        <v>36</v>
      </c>
      <c r="Z187" s="147" t="s">
        <v>36</v>
      </c>
      <c r="AA187" s="148"/>
      <c r="AB187" s="164"/>
      <c r="AC187" s="164"/>
      <c r="AD187" s="164"/>
      <c r="AE187" s="150"/>
      <c r="AF187" s="151" t="s">
        <v>36</v>
      </c>
      <c r="AG187" s="152" t="s">
        <v>36</v>
      </c>
      <c r="AH187" s="164"/>
      <c r="AI187" s="164"/>
      <c r="AJ187" s="159"/>
      <c r="AK187" s="159"/>
      <c r="AL187" s="159"/>
      <c r="AM187" s="159"/>
      <c r="AN187" s="159"/>
    </row>
    <row r="188" spans="1:40" ht="76.5" x14ac:dyDescent="0.2">
      <c r="A188" s="68">
        <v>20</v>
      </c>
      <c r="B188" s="68" t="s">
        <v>75</v>
      </c>
      <c r="C188" s="171" t="str">
        <f t="shared" si="11"/>
        <v>20S174</v>
      </c>
      <c r="D188" s="69" t="s">
        <v>297</v>
      </c>
      <c r="E188" s="70" t="s">
        <v>298</v>
      </c>
      <c r="F188" s="86" t="str">
        <f t="shared" si="9"/>
        <v>20128</v>
      </c>
      <c r="G188" s="71">
        <v>128</v>
      </c>
      <c r="H188" s="70" t="s">
        <v>418</v>
      </c>
      <c r="I188" s="64" t="str">
        <f t="shared" si="8"/>
        <v>201</v>
      </c>
      <c r="J188" s="71">
        <v>1</v>
      </c>
      <c r="K188" s="72" t="s">
        <v>114</v>
      </c>
      <c r="L188" s="64" t="str">
        <f t="shared" si="10"/>
        <v>20176</v>
      </c>
      <c r="M188" s="71">
        <v>176</v>
      </c>
      <c r="N188" s="72" t="s">
        <v>411</v>
      </c>
      <c r="O188" s="73">
        <v>67372431</v>
      </c>
      <c r="P188" s="163"/>
      <c r="Q188" s="163"/>
      <c r="R188" s="163"/>
      <c r="S188" s="164"/>
      <c r="T188" s="164"/>
      <c r="U188" s="147" t="s">
        <v>36</v>
      </c>
      <c r="V188" s="147" t="s">
        <v>36</v>
      </c>
      <c r="W188" s="147" t="s">
        <v>36</v>
      </c>
      <c r="X188" s="147" t="s">
        <v>36</v>
      </c>
      <c r="Y188" s="147" t="s">
        <v>36</v>
      </c>
      <c r="Z188" s="147" t="s">
        <v>36</v>
      </c>
      <c r="AA188" s="148"/>
      <c r="AB188" s="164"/>
      <c r="AC188" s="164"/>
      <c r="AD188" s="164"/>
      <c r="AE188" s="150"/>
      <c r="AF188" s="151" t="s">
        <v>36</v>
      </c>
      <c r="AG188" s="152" t="s">
        <v>36</v>
      </c>
      <c r="AH188" s="164"/>
      <c r="AI188" s="164"/>
      <c r="AJ188" s="159"/>
      <c r="AK188" s="159"/>
      <c r="AL188" s="159"/>
      <c r="AM188" s="159"/>
      <c r="AN188" s="159"/>
    </row>
    <row r="189" spans="1:40" ht="76.5" x14ac:dyDescent="0.2">
      <c r="A189" s="68">
        <v>20</v>
      </c>
      <c r="B189" s="68" t="s">
        <v>75</v>
      </c>
      <c r="C189" s="171" t="str">
        <f t="shared" si="11"/>
        <v>20S174</v>
      </c>
      <c r="D189" s="69" t="s">
        <v>297</v>
      </c>
      <c r="E189" s="70" t="s">
        <v>298</v>
      </c>
      <c r="F189" s="86" t="str">
        <f t="shared" si="9"/>
        <v>20129</v>
      </c>
      <c r="G189" s="71">
        <v>129</v>
      </c>
      <c r="H189" s="70" t="s">
        <v>419</v>
      </c>
      <c r="I189" s="64" t="str">
        <f t="shared" si="8"/>
        <v>201</v>
      </c>
      <c r="J189" s="71">
        <v>1</v>
      </c>
      <c r="K189" s="72" t="s">
        <v>114</v>
      </c>
      <c r="L189" s="64" t="str">
        <f t="shared" si="10"/>
        <v>20176</v>
      </c>
      <c r="M189" s="71">
        <v>176</v>
      </c>
      <c r="N189" s="72" t="s">
        <v>411</v>
      </c>
      <c r="O189" s="73">
        <v>176571549</v>
      </c>
      <c r="P189" s="163"/>
      <c r="Q189" s="163"/>
      <c r="R189" s="163"/>
      <c r="S189" s="164"/>
      <c r="T189" s="164"/>
      <c r="U189" s="147" t="s">
        <v>36</v>
      </c>
      <c r="V189" s="147" t="s">
        <v>36</v>
      </c>
      <c r="W189" s="147" t="s">
        <v>36</v>
      </c>
      <c r="X189" s="147" t="s">
        <v>36</v>
      </c>
      <c r="Y189" s="147" t="s">
        <v>36</v>
      </c>
      <c r="Z189" s="147" t="s">
        <v>36</v>
      </c>
      <c r="AA189" s="148"/>
      <c r="AB189" s="164"/>
      <c r="AC189" s="164"/>
      <c r="AD189" s="164"/>
      <c r="AE189" s="150"/>
      <c r="AF189" s="151" t="s">
        <v>36</v>
      </c>
      <c r="AG189" s="152" t="s">
        <v>36</v>
      </c>
      <c r="AH189" s="164"/>
      <c r="AI189" s="164"/>
      <c r="AJ189" s="159"/>
      <c r="AK189" s="159"/>
      <c r="AL189" s="159"/>
      <c r="AM189" s="159"/>
      <c r="AN189" s="159"/>
    </row>
    <row r="190" spans="1:40" ht="76.5" x14ac:dyDescent="0.2">
      <c r="A190" s="68">
        <v>20</v>
      </c>
      <c r="B190" s="68" t="s">
        <v>75</v>
      </c>
      <c r="C190" s="171" t="str">
        <f t="shared" si="11"/>
        <v>20S174</v>
      </c>
      <c r="D190" s="69" t="s">
        <v>297</v>
      </c>
      <c r="E190" s="70" t="s">
        <v>298</v>
      </c>
      <c r="F190" s="86" t="str">
        <f t="shared" si="9"/>
        <v>20130</v>
      </c>
      <c r="G190" s="71">
        <v>130</v>
      </c>
      <c r="H190" s="70" t="s">
        <v>420</v>
      </c>
      <c r="I190" s="64" t="str">
        <f t="shared" si="8"/>
        <v>201</v>
      </c>
      <c r="J190" s="71">
        <v>1</v>
      </c>
      <c r="K190" s="72" t="s">
        <v>114</v>
      </c>
      <c r="L190" s="64" t="str">
        <f t="shared" si="10"/>
        <v>20176</v>
      </c>
      <c r="M190" s="71">
        <v>176</v>
      </c>
      <c r="N190" s="72" t="s">
        <v>411</v>
      </c>
      <c r="O190" s="73">
        <v>62162505</v>
      </c>
      <c r="P190" s="163"/>
      <c r="Q190" s="163"/>
      <c r="R190" s="163"/>
      <c r="S190" s="164"/>
      <c r="T190" s="164"/>
      <c r="U190" s="147" t="s">
        <v>36</v>
      </c>
      <c r="V190" s="147" t="s">
        <v>36</v>
      </c>
      <c r="W190" s="147" t="s">
        <v>36</v>
      </c>
      <c r="X190" s="147" t="s">
        <v>36</v>
      </c>
      <c r="Y190" s="147" t="s">
        <v>36</v>
      </c>
      <c r="Z190" s="147" t="s">
        <v>36</v>
      </c>
      <c r="AA190" s="148"/>
      <c r="AB190" s="164"/>
      <c r="AC190" s="164"/>
      <c r="AD190" s="164"/>
      <c r="AE190" s="150"/>
      <c r="AF190" s="151" t="s">
        <v>36</v>
      </c>
      <c r="AG190" s="152" t="s">
        <v>36</v>
      </c>
      <c r="AH190" s="164"/>
      <c r="AI190" s="164"/>
      <c r="AJ190" s="159"/>
      <c r="AK190" s="159"/>
      <c r="AL190" s="159"/>
      <c r="AM190" s="159"/>
      <c r="AN190" s="159"/>
    </row>
    <row r="191" spans="1:40" ht="76.5" x14ac:dyDescent="0.2">
      <c r="A191" s="68">
        <v>20</v>
      </c>
      <c r="B191" s="68" t="s">
        <v>75</v>
      </c>
      <c r="C191" s="171" t="str">
        <f t="shared" si="11"/>
        <v>20S174</v>
      </c>
      <c r="D191" s="69" t="s">
        <v>297</v>
      </c>
      <c r="E191" s="70" t="s">
        <v>298</v>
      </c>
      <c r="F191" s="86" t="str">
        <f t="shared" si="9"/>
        <v>20131</v>
      </c>
      <c r="G191" s="71">
        <v>131</v>
      </c>
      <c r="H191" s="70" t="s">
        <v>421</v>
      </c>
      <c r="I191" s="64" t="str">
        <f t="shared" si="8"/>
        <v>201</v>
      </c>
      <c r="J191" s="71">
        <v>1</v>
      </c>
      <c r="K191" s="72" t="s">
        <v>114</v>
      </c>
      <c r="L191" s="64" t="str">
        <f t="shared" si="10"/>
        <v>20176</v>
      </c>
      <c r="M191" s="71">
        <v>176</v>
      </c>
      <c r="N191" s="72" t="s">
        <v>411</v>
      </c>
      <c r="O191" s="73">
        <v>152315959</v>
      </c>
      <c r="P191" s="163"/>
      <c r="Q191" s="163"/>
      <c r="R191" s="163"/>
      <c r="S191" s="164"/>
      <c r="T191" s="164"/>
      <c r="U191" s="147" t="s">
        <v>36</v>
      </c>
      <c r="V191" s="147" t="s">
        <v>36</v>
      </c>
      <c r="W191" s="147" t="s">
        <v>36</v>
      </c>
      <c r="X191" s="147" t="s">
        <v>36</v>
      </c>
      <c r="Y191" s="147" t="s">
        <v>36</v>
      </c>
      <c r="Z191" s="147" t="s">
        <v>36</v>
      </c>
      <c r="AA191" s="148"/>
      <c r="AB191" s="164"/>
      <c r="AC191" s="164"/>
      <c r="AD191" s="164"/>
      <c r="AE191" s="150"/>
      <c r="AF191" s="151" t="s">
        <v>36</v>
      </c>
      <c r="AG191" s="152" t="s">
        <v>36</v>
      </c>
      <c r="AH191" s="164"/>
      <c r="AI191" s="164"/>
      <c r="AJ191" s="159"/>
      <c r="AK191" s="159"/>
      <c r="AL191" s="159"/>
      <c r="AM191" s="159"/>
      <c r="AN191" s="159"/>
    </row>
    <row r="192" spans="1:40" ht="76.5" x14ac:dyDescent="0.2">
      <c r="A192" s="68">
        <v>20</v>
      </c>
      <c r="B192" s="68" t="s">
        <v>75</v>
      </c>
      <c r="C192" s="171" t="str">
        <f t="shared" si="11"/>
        <v>20S174</v>
      </c>
      <c r="D192" s="69" t="s">
        <v>297</v>
      </c>
      <c r="E192" s="70" t="s">
        <v>298</v>
      </c>
      <c r="F192" s="86" t="str">
        <f t="shared" si="9"/>
        <v>20132</v>
      </c>
      <c r="G192" s="71">
        <v>132</v>
      </c>
      <c r="H192" s="70" t="s">
        <v>422</v>
      </c>
      <c r="I192" s="64" t="str">
        <f t="shared" si="8"/>
        <v>201</v>
      </c>
      <c r="J192" s="71">
        <v>1</v>
      </c>
      <c r="K192" s="72" t="s">
        <v>114</v>
      </c>
      <c r="L192" s="64" t="str">
        <f t="shared" si="10"/>
        <v>20176</v>
      </c>
      <c r="M192" s="71">
        <v>176</v>
      </c>
      <c r="N192" s="72" t="s">
        <v>411</v>
      </c>
      <c r="O192" s="73">
        <v>81569411</v>
      </c>
      <c r="P192" s="163"/>
      <c r="Q192" s="163"/>
      <c r="R192" s="163"/>
      <c r="S192" s="164"/>
      <c r="T192" s="164"/>
      <c r="U192" s="147" t="s">
        <v>36</v>
      </c>
      <c r="V192" s="147" t="s">
        <v>36</v>
      </c>
      <c r="W192" s="147" t="s">
        <v>36</v>
      </c>
      <c r="X192" s="147" t="s">
        <v>36</v>
      </c>
      <c r="Y192" s="147" t="s">
        <v>36</v>
      </c>
      <c r="Z192" s="147" t="s">
        <v>36</v>
      </c>
      <c r="AA192" s="148"/>
      <c r="AB192" s="164"/>
      <c r="AC192" s="164"/>
      <c r="AD192" s="164"/>
      <c r="AE192" s="150"/>
      <c r="AF192" s="151" t="s">
        <v>36</v>
      </c>
      <c r="AG192" s="152" t="s">
        <v>36</v>
      </c>
      <c r="AH192" s="164"/>
      <c r="AI192" s="164"/>
      <c r="AJ192" s="159"/>
      <c r="AK192" s="159"/>
      <c r="AL192" s="159"/>
      <c r="AM192" s="159"/>
      <c r="AN192" s="159"/>
    </row>
    <row r="193" spans="1:40" ht="76.5" x14ac:dyDescent="0.2">
      <c r="A193" s="68">
        <v>20</v>
      </c>
      <c r="B193" s="68" t="s">
        <v>75</v>
      </c>
      <c r="C193" s="171" t="str">
        <f t="shared" si="11"/>
        <v>20S174</v>
      </c>
      <c r="D193" s="69" t="s">
        <v>297</v>
      </c>
      <c r="E193" s="70" t="s">
        <v>298</v>
      </c>
      <c r="F193" s="86" t="str">
        <f t="shared" si="9"/>
        <v>20133</v>
      </c>
      <c r="G193" s="71">
        <v>133</v>
      </c>
      <c r="H193" s="70" t="s">
        <v>423</v>
      </c>
      <c r="I193" s="64" t="str">
        <f t="shared" si="8"/>
        <v>201</v>
      </c>
      <c r="J193" s="71">
        <v>1</v>
      </c>
      <c r="K193" s="72" t="s">
        <v>114</v>
      </c>
      <c r="L193" s="64" t="str">
        <f t="shared" si="10"/>
        <v>20176</v>
      </c>
      <c r="M193" s="71">
        <v>176</v>
      </c>
      <c r="N193" s="72" t="s">
        <v>411</v>
      </c>
      <c r="O193" s="73">
        <v>68596733</v>
      </c>
      <c r="P193" s="163"/>
      <c r="Q193" s="163"/>
      <c r="R193" s="163"/>
      <c r="S193" s="164"/>
      <c r="T193" s="164"/>
      <c r="U193" s="147" t="s">
        <v>36</v>
      </c>
      <c r="V193" s="147" t="s">
        <v>36</v>
      </c>
      <c r="W193" s="147" t="s">
        <v>36</v>
      </c>
      <c r="X193" s="147" t="s">
        <v>36</v>
      </c>
      <c r="Y193" s="147" t="s">
        <v>36</v>
      </c>
      <c r="Z193" s="147" t="s">
        <v>36</v>
      </c>
      <c r="AA193" s="148"/>
      <c r="AB193" s="164"/>
      <c r="AC193" s="164"/>
      <c r="AD193" s="164"/>
      <c r="AE193" s="150"/>
      <c r="AF193" s="151" t="s">
        <v>36</v>
      </c>
      <c r="AG193" s="152" t="s">
        <v>36</v>
      </c>
      <c r="AH193" s="164"/>
      <c r="AI193" s="164"/>
      <c r="AJ193" s="159"/>
      <c r="AK193" s="159"/>
      <c r="AL193" s="159"/>
      <c r="AM193" s="159"/>
      <c r="AN193" s="159"/>
    </row>
    <row r="194" spans="1:40" ht="76.5" x14ac:dyDescent="0.2">
      <c r="A194" s="68">
        <v>20</v>
      </c>
      <c r="B194" s="68" t="s">
        <v>75</v>
      </c>
      <c r="C194" s="171" t="str">
        <f t="shared" si="11"/>
        <v>20S174</v>
      </c>
      <c r="D194" s="69" t="s">
        <v>297</v>
      </c>
      <c r="E194" s="70" t="s">
        <v>298</v>
      </c>
      <c r="F194" s="86" t="str">
        <f t="shared" si="9"/>
        <v>20134</v>
      </c>
      <c r="G194" s="71">
        <v>134</v>
      </c>
      <c r="H194" s="70" t="s">
        <v>424</v>
      </c>
      <c r="I194" s="64" t="str">
        <f t="shared" si="8"/>
        <v>201</v>
      </c>
      <c r="J194" s="71">
        <v>1</v>
      </c>
      <c r="K194" s="72" t="s">
        <v>114</v>
      </c>
      <c r="L194" s="64" t="str">
        <f t="shared" si="10"/>
        <v>20176</v>
      </c>
      <c r="M194" s="71">
        <v>176</v>
      </c>
      <c r="N194" s="72" t="s">
        <v>411</v>
      </c>
      <c r="O194" s="73">
        <v>155485373</v>
      </c>
      <c r="P194" s="163"/>
      <c r="Q194" s="163"/>
      <c r="R194" s="163"/>
      <c r="S194" s="164"/>
      <c r="T194" s="164"/>
      <c r="U194" s="147" t="s">
        <v>36</v>
      </c>
      <c r="V194" s="147" t="s">
        <v>36</v>
      </c>
      <c r="W194" s="147" t="s">
        <v>36</v>
      </c>
      <c r="X194" s="147" t="s">
        <v>36</v>
      </c>
      <c r="Y194" s="147" t="s">
        <v>36</v>
      </c>
      <c r="Z194" s="147" t="s">
        <v>36</v>
      </c>
      <c r="AA194" s="148"/>
      <c r="AB194" s="164"/>
      <c r="AC194" s="164"/>
      <c r="AD194" s="164"/>
      <c r="AE194" s="150"/>
      <c r="AF194" s="151" t="s">
        <v>36</v>
      </c>
      <c r="AG194" s="152" t="s">
        <v>36</v>
      </c>
      <c r="AH194" s="164"/>
      <c r="AI194" s="164"/>
      <c r="AJ194" s="159"/>
      <c r="AK194" s="159"/>
      <c r="AL194" s="159"/>
      <c r="AM194" s="159"/>
      <c r="AN194" s="159"/>
    </row>
    <row r="195" spans="1:40" ht="76.5" x14ac:dyDescent="0.2">
      <c r="A195" s="68">
        <v>20</v>
      </c>
      <c r="B195" s="68" t="s">
        <v>75</v>
      </c>
      <c r="C195" s="171" t="str">
        <f t="shared" si="11"/>
        <v>20S174</v>
      </c>
      <c r="D195" s="69" t="s">
        <v>297</v>
      </c>
      <c r="E195" s="70" t="s">
        <v>298</v>
      </c>
      <c r="F195" s="86" t="str">
        <f t="shared" si="9"/>
        <v>20135</v>
      </c>
      <c r="G195" s="71">
        <v>135</v>
      </c>
      <c r="H195" s="70" t="s">
        <v>425</v>
      </c>
      <c r="I195" s="64" t="str">
        <f t="shared" si="8"/>
        <v>201</v>
      </c>
      <c r="J195" s="71">
        <v>1</v>
      </c>
      <c r="K195" s="72" t="s">
        <v>114</v>
      </c>
      <c r="L195" s="64" t="str">
        <f t="shared" si="10"/>
        <v>20176</v>
      </c>
      <c r="M195" s="71">
        <v>176</v>
      </c>
      <c r="N195" s="72" t="s">
        <v>411</v>
      </c>
      <c r="O195" s="73">
        <v>334994743</v>
      </c>
      <c r="P195" s="163"/>
      <c r="Q195" s="163"/>
      <c r="R195" s="163"/>
      <c r="S195" s="164"/>
      <c r="T195" s="164"/>
      <c r="U195" s="147" t="s">
        <v>36</v>
      </c>
      <c r="V195" s="147" t="s">
        <v>36</v>
      </c>
      <c r="W195" s="147" t="s">
        <v>36</v>
      </c>
      <c r="X195" s="147" t="s">
        <v>36</v>
      </c>
      <c r="Y195" s="147" t="s">
        <v>36</v>
      </c>
      <c r="Z195" s="147" t="s">
        <v>36</v>
      </c>
      <c r="AA195" s="148"/>
      <c r="AB195" s="164"/>
      <c r="AC195" s="164"/>
      <c r="AD195" s="164"/>
      <c r="AE195" s="150"/>
      <c r="AF195" s="151" t="s">
        <v>36</v>
      </c>
      <c r="AG195" s="152" t="s">
        <v>36</v>
      </c>
      <c r="AH195" s="164"/>
      <c r="AI195" s="164"/>
      <c r="AJ195" s="159"/>
      <c r="AK195" s="159"/>
      <c r="AL195" s="159"/>
      <c r="AM195" s="159"/>
      <c r="AN195" s="159"/>
    </row>
    <row r="196" spans="1:40" ht="76.5" x14ac:dyDescent="0.2">
      <c r="A196" s="68">
        <v>20</v>
      </c>
      <c r="B196" s="68" t="s">
        <v>75</v>
      </c>
      <c r="C196" s="171" t="str">
        <f t="shared" si="11"/>
        <v>20S174</v>
      </c>
      <c r="D196" s="69" t="s">
        <v>297</v>
      </c>
      <c r="E196" s="70" t="s">
        <v>298</v>
      </c>
      <c r="F196" s="86" t="str">
        <f t="shared" si="9"/>
        <v>20136</v>
      </c>
      <c r="G196" s="71">
        <v>136</v>
      </c>
      <c r="H196" s="70" t="s">
        <v>426</v>
      </c>
      <c r="I196" s="64" t="str">
        <f t="shared" si="8"/>
        <v>201</v>
      </c>
      <c r="J196" s="71">
        <v>1</v>
      </c>
      <c r="K196" s="72" t="s">
        <v>114</v>
      </c>
      <c r="L196" s="64" t="str">
        <f t="shared" si="10"/>
        <v>20176</v>
      </c>
      <c r="M196" s="71">
        <v>176</v>
      </c>
      <c r="N196" s="72" t="s">
        <v>411</v>
      </c>
      <c r="O196" s="73">
        <v>94945720</v>
      </c>
      <c r="P196" s="163"/>
      <c r="Q196" s="163"/>
      <c r="R196" s="163"/>
      <c r="S196" s="164"/>
      <c r="T196" s="164"/>
      <c r="U196" s="147" t="s">
        <v>36</v>
      </c>
      <c r="V196" s="147" t="s">
        <v>36</v>
      </c>
      <c r="W196" s="147" t="s">
        <v>36</v>
      </c>
      <c r="X196" s="147" t="s">
        <v>36</v>
      </c>
      <c r="Y196" s="147" t="s">
        <v>36</v>
      </c>
      <c r="Z196" s="147" t="s">
        <v>36</v>
      </c>
      <c r="AA196" s="148"/>
      <c r="AB196" s="164"/>
      <c r="AC196" s="164"/>
      <c r="AD196" s="164"/>
      <c r="AE196" s="150"/>
      <c r="AF196" s="151" t="s">
        <v>36</v>
      </c>
      <c r="AG196" s="152" t="s">
        <v>36</v>
      </c>
      <c r="AH196" s="164"/>
      <c r="AI196" s="164"/>
      <c r="AJ196" s="159"/>
      <c r="AK196" s="159"/>
      <c r="AL196" s="159"/>
      <c r="AM196" s="159"/>
      <c r="AN196" s="159"/>
    </row>
    <row r="197" spans="1:40" ht="76.5" x14ac:dyDescent="0.2">
      <c r="A197" s="68">
        <v>20</v>
      </c>
      <c r="B197" s="68" t="s">
        <v>75</v>
      </c>
      <c r="C197" s="171" t="str">
        <f t="shared" si="11"/>
        <v>20S174</v>
      </c>
      <c r="D197" s="69" t="s">
        <v>297</v>
      </c>
      <c r="E197" s="70" t="s">
        <v>298</v>
      </c>
      <c r="F197" s="86" t="str">
        <f t="shared" si="9"/>
        <v>20137</v>
      </c>
      <c r="G197" s="71">
        <v>137</v>
      </c>
      <c r="H197" s="70" t="s">
        <v>427</v>
      </c>
      <c r="I197" s="64" t="str">
        <f t="shared" si="8"/>
        <v>201</v>
      </c>
      <c r="J197" s="71">
        <v>1</v>
      </c>
      <c r="K197" s="72" t="s">
        <v>114</v>
      </c>
      <c r="L197" s="64" t="str">
        <f t="shared" si="10"/>
        <v>20176</v>
      </c>
      <c r="M197" s="71">
        <v>176</v>
      </c>
      <c r="N197" s="72" t="s">
        <v>411</v>
      </c>
      <c r="O197" s="73">
        <v>65265572</v>
      </c>
      <c r="P197" s="163"/>
      <c r="Q197" s="163"/>
      <c r="R197" s="163"/>
      <c r="S197" s="164"/>
      <c r="T197" s="164"/>
      <c r="U197" s="147" t="s">
        <v>36</v>
      </c>
      <c r="V197" s="147" t="s">
        <v>36</v>
      </c>
      <c r="W197" s="147" t="s">
        <v>36</v>
      </c>
      <c r="X197" s="147" t="s">
        <v>36</v>
      </c>
      <c r="Y197" s="147" t="s">
        <v>36</v>
      </c>
      <c r="Z197" s="147" t="s">
        <v>36</v>
      </c>
      <c r="AA197" s="148"/>
      <c r="AB197" s="164"/>
      <c r="AC197" s="164"/>
      <c r="AD197" s="164"/>
      <c r="AE197" s="150"/>
      <c r="AF197" s="151" t="s">
        <v>36</v>
      </c>
      <c r="AG197" s="152" t="s">
        <v>36</v>
      </c>
      <c r="AH197" s="164"/>
      <c r="AI197" s="164"/>
      <c r="AJ197" s="159"/>
      <c r="AK197" s="159"/>
      <c r="AL197" s="159"/>
      <c r="AM197" s="159"/>
      <c r="AN197" s="159"/>
    </row>
    <row r="198" spans="1:40" ht="76.5" x14ac:dyDescent="0.2">
      <c r="A198" s="68">
        <v>20</v>
      </c>
      <c r="B198" s="68" t="s">
        <v>75</v>
      </c>
      <c r="C198" s="171" t="str">
        <f t="shared" si="11"/>
        <v>20S174</v>
      </c>
      <c r="D198" s="69" t="s">
        <v>297</v>
      </c>
      <c r="E198" s="70" t="s">
        <v>298</v>
      </c>
      <c r="F198" s="86" t="str">
        <f t="shared" si="9"/>
        <v>20138</v>
      </c>
      <c r="G198" s="71">
        <v>138</v>
      </c>
      <c r="H198" s="70" t="s">
        <v>428</v>
      </c>
      <c r="I198" s="64" t="str">
        <f t="shared" si="8"/>
        <v>201</v>
      </c>
      <c r="J198" s="71">
        <v>1</v>
      </c>
      <c r="K198" s="72" t="s">
        <v>114</v>
      </c>
      <c r="L198" s="64" t="str">
        <f t="shared" si="10"/>
        <v>20176</v>
      </c>
      <c r="M198" s="71">
        <v>176</v>
      </c>
      <c r="N198" s="72" t="s">
        <v>411</v>
      </c>
      <c r="O198" s="73">
        <v>73798817</v>
      </c>
      <c r="P198" s="163"/>
      <c r="Q198" s="163"/>
      <c r="R198" s="163"/>
      <c r="S198" s="164"/>
      <c r="T198" s="164"/>
      <c r="U198" s="147" t="s">
        <v>36</v>
      </c>
      <c r="V198" s="147" t="s">
        <v>36</v>
      </c>
      <c r="W198" s="147" t="s">
        <v>36</v>
      </c>
      <c r="X198" s="147" t="s">
        <v>36</v>
      </c>
      <c r="Y198" s="147" t="s">
        <v>36</v>
      </c>
      <c r="Z198" s="147" t="s">
        <v>36</v>
      </c>
      <c r="AA198" s="148"/>
      <c r="AB198" s="164"/>
      <c r="AC198" s="164"/>
      <c r="AD198" s="164"/>
      <c r="AE198" s="150"/>
      <c r="AF198" s="151" t="s">
        <v>36</v>
      </c>
      <c r="AG198" s="152" t="s">
        <v>36</v>
      </c>
      <c r="AH198" s="164"/>
      <c r="AI198" s="164"/>
      <c r="AJ198" s="159"/>
      <c r="AK198" s="159"/>
      <c r="AL198" s="159"/>
      <c r="AM198" s="159"/>
      <c r="AN198" s="159"/>
    </row>
    <row r="199" spans="1:40" ht="76.5" x14ac:dyDescent="0.2">
      <c r="A199" s="68">
        <v>20</v>
      </c>
      <c r="B199" s="68" t="s">
        <v>75</v>
      </c>
      <c r="C199" s="171" t="str">
        <f t="shared" si="11"/>
        <v>20S174</v>
      </c>
      <c r="D199" s="69" t="s">
        <v>297</v>
      </c>
      <c r="E199" s="70" t="s">
        <v>298</v>
      </c>
      <c r="F199" s="86" t="str">
        <f t="shared" si="9"/>
        <v>20139</v>
      </c>
      <c r="G199" s="71">
        <v>139</v>
      </c>
      <c r="H199" s="70" t="s">
        <v>429</v>
      </c>
      <c r="I199" s="64" t="str">
        <f t="shared" si="8"/>
        <v>201</v>
      </c>
      <c r="J199" s="71">
        <v>1</v>
      </c>
      <c r="K199" s="72" t="s">
        <v>114</v>
      </c>
      <c r="L199" s="64" t="str">
        <f t="shared" si="10"/>
        <v>20176</v>
      </c>
      <c r="M199" s="71">
        <v>176</v>
      </c>
      <c r="N199" s="72" t="s">
        <v>411</v>
      </c>
      <c r="O199" s="73">
        <v>50209373</v>
      </c>
      <c r="P199" s="163"/>
      <c r="Q199" s="163"/>
      <c r="R199" s="163"/>
      <c r="S199" s="164"/>
      <c r="T199" s="164"/>
      <c r="U199" s="147" t="s">
        <v>36</v>
      </c>
      <c r="V199" s="147" t="s">
        <v>36</v>
      </c>
      <c r="W199" s="147" t="s">
        <v>36</v>
      </c>
      <c r="X199" s="147" t="s">
        <v>36</v>
      </c>
      <c r="Y199" s="147" t="s">
        <v>36</v>
      </c>
      <c r="Z199" s="147" t="s">
        <v>36</v>
      </c>
      <c r="AA199" s="148"/>
      <c r="AB199" s="164"/>
      <c r="AC199" s="164"/>
      <c r="AD199" s="164"/>
      <c r="AE199" s="150"/>
      <c r="AF199" s="151" t="s">
        <v>36</v>
      </c>
      <c r="AG199" s="152" t="s">
        <v>36</v>
      </c>
      <c r="AH199" s="164"/>
      <c r="AI199" s="164"/>
      <c r="AJ199" s="159"/>
      <c r="AK199" s="159"/>
      <c r="AL199" s="159"/>
      <c r="AM199" s="159"/>
      <c r="AN199" s="159"/>
    </row>
    <row r="200" spans="1:40" ht="76.5" x14ac:dyDescent="0.2">
      <c r="A200" s="68">
        <v>20</v>
      </c>
      <c r="B200" s="68" t="s">
        <v>75</v>
      </c>
      <c r="C200" s="171" t="str">
        <f t="shared" si="11"/>
        <v>20S174</v>
      </c>
      <c r="D200" s="69" t="s">
        <v>297</v>
      </c>
      <c r="E200" s="70" t="s">
        <v>298</v>
      </c>
      <c r="F200" s="86" t="str">
        <f t="shared" si="9"/>
        <v>20140</v>
      </c>
      <c r="G200" s="71">
        <v>140</v>
      </c>
      <c r="H200" s="70" t="s">
        <v>430</v>
      </c>
      <c r="I200" s="64" t="str">
        <f t="shared" ref="I200:I263" si="12">_xlfn.CONCAT(A200,J200)</f>
        <v>201</v>
      </c>
      <c r="J200" s="71">
        <v>1</v>
      </c>
      <c r="K200" s="72" t="s">
        <v>114</v>
      </c>
      <c r="L200" s="64" t="str">
        <f t="shared" si="10"/>
        <v>20176</v>
      </c>
      <c r="M200" s="71">
        <v>176</v>
      </c>
      <c r="N200" s="72" t="s">
        <v>411</v>
      </c>
      <c r="O200" s="73">
        <v>82263248</v>
      </c>
      <c r="P200" s="163"/>
      <c r="Q200" s="163"/>
      <c r="R200" s="163"/>
      <c r="S200" s="164"/>
      <c r="T200" s="164"/>
      <c r="U200" s="147" t="s">
        <v>36</v>
      </c>
      <c r="V200" s="147" t="s">
        <v>36</v>
      </c>
      <c r="W200" s="147" t="s">
        <v>36</v>
      </c>
      <c r="X200" s="147" t="s">
        <v>36</v>
      </c>
      <c r="Y200" s="147" t="s">
        <v>36</v>
      </c>
      <c r="Z200" s="147" t="s">
        <v>36</v>
      </c>
      <c r="AA200" s="148"/>
      <c r="AB200" s="164"/>
      <c r="AC200" s="164"/>
      <c r="AD200" s="164"/>
      <c r="AE200" s="150"/>
      <c r="AF200" s="151" t="s">
        <v>36</v>
      </c>
      <c r="AG200" s="152" t="s">
        <v>36</v>
      </c>
      <c r="AH200" s="164"/>
      <c r="AI200" s="164"/>
      <c r="AJ200" s="159"/>
      <c r="AK200" s="159"/>
      <c r="AL200" s="159"/>
      <c r="AM200" s="159"/>
      <c r="AN200" s="159"/>
    </row>
    <row r="201" spans="1:40" ht="76.5" x14ac:dyDescent="0.2">
      <c r="A201" s="68">
        <v>20</v>
      </c>
      <c r="B201" s="68" t="s">
        <v>75</v>
      </c>
      <c r="C201" s="171" t="str">
        <f t="shared" si="11"/>
        <v>20S174</v>
      </c>
      <c r="D201" s="69" t="s">
        <v>297</v>
      </c>
      <c r="E201" s="70" t="s">
        <v>298</v>
      </c>
      <c r="F201" s="86" t="str">
        <f t="shared" si="9"/>
        <v>20141</v>
      </c>
      <c r="G201" s="71">
        <v>141</v>
      </c>
      <c r="H201" s="70" t="s">
        <v>431</v>
      </c>
      <c r="I201" s="64" t="str">
        <f t="shared" si="12"/>
        <v>201</v>
      </c>
      <c r="J201" s="71">
        <v>1</v>
      </c>
      <c r="K201" s="72" t="s">
        <v>114</v>
      </c>
      <c r="L201" s="64" t="str">
        <f t="shared" si="10"/>
        <v>20176</v>
      </c>
      <c r="M201" s="71">
        <v>176</v>
      </c>
      <c r="N201" s="72" t="s">
        <v>411</v>
      </c>
      <c r="O201" s="73">
        <v>118459474</v>
      </c>
      <c r="P201" s="163"/>
      <c r="Q201" s="163"/>
      <c r="R201" s="163"/>
      <c r="S201" s="164"/>
      <c r="T201" s="164"/>
      <c r="U201" s="147" t="s">
        <v>36</v>
      </c>
      <c r="V201" s="147" t="s">
        <v>36</v>
      </c>
      <c r="W201" s="147" t="s">
        <v>36</v>
      </c>
      <c r="X201" s="147" t="s">
        <v>36</v>
      </c>
      <c r="Y201" s="147" t="s">
        <v>36</v>
      </c>
      <c r="Z201" s="147" t="s">
        <v>36</v>
      </c>
      <c r="AA201" s="148"/>
      <c r="AB201" s="164"/>
      <c r="AC201" s="164"/>
      <c r="AD201" s="164"/>
      <c r="AE201" s="150"/>
      <c r="AF201" s="151" t="s">
        <v>36</v>
      </c>
      <c r="AG201" s="152" t="s">
        <v>36</v>
      </c>
      <c r="AH201" s="164"/>
      <c r="AI201" s="164"/>
      <c r="AJ201" s="159"/>
      <c r="AK201" s="159"/>
      <c r="AL201" s="159"/>
      <c r="AM201" s="159"/>
      <c r="AN201" s="159"/>
    </row>
    <row r="202" spans="1:40" ht="76.5" x14ac:dyDescent="0.2">
      <c r="A202" s="68">
        <v>20</v>
      </c>
      <c r="B202" s="68" t="s">
        <v>75</v>
      </c>
      <c r="C202" s="171" t="str">
        <f t="shared" si="11"/>
        <v>20S174</v>
      </c>
      <c r="D202" s="69" t="s">
        <v>297</v>
      </c>
      <c r="E202" s="70" t="s">
        <v>298</v>
      </c>
      <c r="F202" s="86" t="str">
        <f t="shared" si="9"/>
        <v>20142</v>
      </c>
      <c r="G202" s="71">
        <v>142</v>
      </c>
      <c r="H202" s="70" t="s">
        <v>432</v>
      </c>
      <c r="I202" s="64" t="str">
        <f t="shared" si="12"/>
        <v>201</v>
      </c>
      <c r="J202" s="71">
        <v>1</v>
      </c>
      <c r="K202" s="72" t="s">
        <v>114</v>
      </c>
      <c r="L202" s="64" t="str">
        <f t="shared" si="10"/>
        <v>20176</v>
      </c>
      <c r="M202" s="71">
        <v>176</v>
      </c>
      <c r="N202" s="72" t="s">
        <v>411</v>
      </c>
      <c r="O202" s="73">
        <v>43083070</v>
      </c>
      <c r="P202" s="163"/>
      <c r="Q202" s="163"/>
      <c r="R202" s="163"/>
      <c r="S202" s="164"/>
      <c r="T202" s="164"/>
      <c r="U202" s="147" t="s">
        <v>36</v>
      </c>
      <c r="V202" s="147" t="s">
        <v>36</v>
      </c>
      <c r="W202" s="147" t="s">
        <v>36</v>
      </c>
      <c r="X202" s="147" t="s">
        <v>36</v>
      </c>
      <c r="Y202" s="147" t="s">
        <v>36</v>
      </c>
      <c r="Z202" s="147" t="s">
        <v>36</v>
      </c>
      <c r="AA202" s="148"/>
      <c r="AB202" s="164"/>
      <c r="AC202" s="164"/>
      <c r="AD202" s="164"/>
      <c r="AE202" s="150"/>
      <c r="AF202" s="151" t="s">
        <v>36</v>
      </c>
      <c r="AG202" s="152" t="s">
        <v>36</v>
      </c>
      <c r="AH202" s="164"/>
      <c r="AI202" s="164"/>
      <c r="AJ202" s="159"/>
      <c r="AK202" s="159"/>
      <c r="AL202" s="159"/>
      <c r="AM202" s="159"/>
      <c r="AN202" s="159"/>
    </row>
    <row r="203" spans="1:40" ht="76.5" x14ac:dyDescent="0.2">
      <c r="A203" s="68">
        <v>20</v>
      </c>
      <c r="B203" s="68" t="s">
        <v>75</v>
      </c>
      <c r="C203" s="171" t="str">
        <f t="shared" si="11"/>
        <v>20S174</v>
      </c>
      <c r="D203" s="69" t="s">
        <v>297</v>
      </c>
      <c r="E203" s="70" t="s">
        <v>298</v>
      </c>
      <c r="F203" s="86" t="str">
        <f t="shared" si="9"/>
        <v>20143</v>
      </c>
      <c r="G203" s="71">
        <v>143</v>
      </c>
      <c r="H203" s="70" t="s">
        <v>433</v>
      </c>
      <c r="I203" s="64" t="str">
        <f t="shared" si="12"/>
        <v>201</v>
      </c>
      <c r="J203" s="71">
        <v>1</v>
      </c>
      <c r="K203" s="72" t="s">
        <v>114</v>
      </c>
      <c r="L203" s="64" t="str">
        <f t="shared" si="10"/>
        <v>20176</v>
      </c>
      <c r="M203" s="71">
        <v>176</v>
      </c>
      <c r="N203" s="72" t="s">
        <v>411</v>
      </c>
      <c r="O203" s="73">
        <v>29829076</v>
      </c>
      <c r="P203" s="163"/>
      <c r="Q203" s="163"/>
      <c r="R203" s="163"/>
      <c r="S203" s="164"/>
      <c r="T203" s="164"/>
      <c r="U203" s="147" t="s">
        <v>36</v>
      </c>
      <c r="V203" s="147" t="s">
        <v>36</v>
      </c>
      <c r="W203" s="147" t="s">
        <v>36</v>
      </c>
      <c r="X203" s="147" t="s">
        <v>36</v>
      </c>
      <c r="Y203" s="147" t="s">
        <v>36</v>
      </c>
      <c r="Z203" s="147" t="s">
        <v>36</v>
      </c>
      <c r="AA203" s="148"/>
      <c r="AB203" s="164"/>
      <c r="AC203" s="164"/>
      <c r="AD203" s="164"/>
      <c r="AE203" s="150"/>
      <c r="AF203" s="151" t="s">
        <v>36</v>
      </c>
      <c r="AG203" s="152" t="s">
        <v>36</v>
      </c>
      <c r="AH203" s="164"/>
      <c r="AI203" s="164"/>
      <c r="AJ203" s="159"/>
      <c r="AK203" s="159"/>
      <c r="AL203" s="159"/>
      <c r="AM203" s="159"/>
      <c r="AN203" s="159"/>
    </row>
    <row r="204" spans="1:40" ht="76.5" x14ac:dyDescent="0.2">
      <c r="A204" s="68">
        <v>20</v>
      </c>
      <c r="B204" s="68" t="s">
        <v>75</v>
      </c>
      <c r="C204" s="171" t="str">
        <f t="shared" si="11"/>
        <v>20S174</v>
      </c>
      <c r="D204" s="69" t="s">
        <v>297</v>
      </c>
      <c r="E204" s="70" t="s">
        <v>298</v>
      </c>
      <c r="F204" s="86" t="str">
        <f t="shared" si="9"/>
        <v>20144</v>
      </c>
      <c r="G204" s="71">
        <v>144</v>
      </c>
      <c r="H204" s="70" t="s">
        <v>434</v>
      </c>
      <c r="I204" s="64" t="str">
        <f t="shared" si="12"/>
        <v>201</v>
      </c>
      <c r="J204" s="71">
        <v>1</v>
      </c>
      <c r="K204" s="72" t="s">
        <v>114</v>
      </c>
      <c r="L204" s="64" t="str">
        <f t="shared" si="10"/>
        <v>20176</v>
      </c>
      <c r="M204" s="71">
        <v>176</v>
      </c>
      <c r="N204" s="72" t="s">
        <v>411</v>
      </c>
      <c r="O204" s="73">
        <v>66440546</v>
      </c>
      <c r="P204" s="163"/>
      <c r="Q204" s="163"/>
      <c r="R204" s="163"/>
      <c r="S204" s="164"/>
      <c r="T204" s="164"/>
      <c r="U204" s="147" t="s">
        <v>36</v>
      </c>
      <c r="V204" s="147" t="s">
        <v>36</v>
      </c>
      <c r="W204" s="147" t="s">
        <v>36</v>
      </c>
      <c r="X204" s="147" t="s">
        <v>36</v>
      </c>
      <c r="Y204" s="147" t="s">
        <v>36</v>
      </c>
      <c r="Z204" s="147" t="s">
        <v>36</v>
      </c>
      <c r="AA204" s="148"/>
      <c r="AB204" s="164"/>
      <c r="AC204" s="164"/>
      <c r="AD204" s="164"/>
      <c r="AE204" s="150"/>
      <c r="AF204" s="151" t="s">
        <v>36</v>
      </c>
      <c r="AG204" s="152" t="s">
        <v>36</v>
      </c>
      <c r="AH204" s="164"/>
      <c r="AI204" s="164"/>
      <c r="AJ204" s="159"/>
      <c r="AK204" s="159"/>
      <c r="AL204" s="159"/>
      <c r="AM204" s="159"/>
      <c r="AN204" s="159"/>
    </row>
    <row r="205" spans="1:40" ht="76.5" x14ac:dyDescent="0.2">
      <c r="A205" s="68">
        <v>20</v>
      </c>
      <c r="B205" s="68" t="s">
        <v>75</v>
      </c>
      <c r="C205" s="171" t="str">
        <f t="shared" si="11"/>
        <v>20S174</v>
      </c>
      <c r="D205" s="69" t="s">
        <v>297</v>
      </c>
      <c r="E205" s="70" t="s">
        <v>298</v>
      </c>
      <c r="F205" s="86" t="str">
        <f t="shared" ref="F205:F268" si="13">_xlfn.CONCAT(A205,G205)</f>
        <v>20145</v>
      </c>
      <c r="G205" s="71">
        <v>145</v>
      </c>
      <c r="H205" s="70" t="s">
        <v>435</v>
      </c>
      <c r="I205" s="64" t="str">
        <f t="shared" si="12"/>
        <v>201</v>
      </c>
      <c r="J205" s="71">
        <v>1</v>
      </c>
      <c r="K205" s="72" t="s">
        <v>114</v>
      </c>
      <c r="L205" s="64" t="str">
        <f t="shared" ref="L205:L268" si="14">_xlfn.CONCAT(A205,M205)</f>
        <v>20176</v>
      </c>
      <c r="M205" s="71">
        <v>176</v>
      </c>
      <c r="N205" s="72" t="s">
        <v>411</v>
      </c>
      <c r="O205" s="73">
        <v>81481165</v>
      </c>
      <c r="P205" s="163"/>
      <c r="Q205" s="163"/>
      <c r="R205" s="163"/>
      <c r="S205" s="164"/>
      <c r="T205" s="164"/>
      <c r="U205" s="147" t="s">
        <v>36</v>
      </c>
      <c r="V205" s="147" t="s">
        <v>36</v>
      </c>
      <c r="W205" s="147" t="s">
        <v>36</v>
      </c>
      <c r="X205" s="147" t="s">
        <v>36</v>
      </c>
      <c r="Y205" s="147" t="s">
        <v>36</v>
      </c>
      <c r="Z205" s="147" t="s">
        <v>36</v>
      </c>
      <c r="AA205" s="148"/>
      <c r="AB205" s="164"/>
      <c r="AC205" s="164"/>
      <c r="AD205" s="164"/>
      <c r="AE205" s="150"/>
      <c r="AF205" s="151" t="s">
        <v>36</v>
      </c>
      <c r="AG205" s="152" t="s">
        <v>36</v>
      </c>
      <c r="AH205" s="164"/>
      <c r="AI205" s="164"/>
      <c r="AJ205" s="159"/>
      <c r="AK205" s="159"/>
      <c r="AL205" s="159"/>
      <c r="AM205" s="159"/>
      <c r="AN205" s="159"/>
    </row>
    <row r="206" spans="1:40" ht="76.5" x14ac:dyDescent="0.2">
      <c r="A206" s="68">
        <v>20</v>
      </c>
      <c r="B206" s="68" t="s">
        <v>75</v>
      </c>
      <c r="C206" s="171" t="str">
        <f t="shared" si="11"/>
        <v>20S174</v>
      </c>
      <c r="D206" s="69" t="s">
        <v>297</v>
      </c>
      <c r="E206" s="70" t="s">
        <v>298</v>
      </c>
      <c r="F206" s="86" t="str">
        <f t="shared" si="13"/>
        <v>20146</v>
      </c>
      <c r="G206" s="71">
        <v>146</v>
      </c>
      <c r="H206" s="70" t="s">
        <v>436</v>
      </c>
      <c r="I206" s="64" t="str">
        <f t="shared" si="12"/>
        <v>201</v>
      </c>
      <c r="J206" s="71">
        <v>1</v>
      </c>
      <c r="K206" s="72" t="s">
        <v>114</v>
      </c>
      <c r="L206" s="64" t="str">
        <f t="shared" si="14"/>
        <v>20176</v>
      </c>
      <c r="M206" s="71">
        <v>176</v>
      </c>
      <c r="N206" s="72" t="s">
        <v>411</v>
      </c>
      <c r="O206" s="73">
        <v>55870822</v>
      </c>
      <c r="P206" s="163"/>
      <c r="Q206" s="163"/>
      <c r="R206" s="163"/>
      <c r="S206" s="164"/>
      <c r="T206" s="164"/>
      <c r="U206" s="147" t="s">
        <v>36</v>
      </c>
      <c r="V206" s="147" t="s">
        <v>36</v>
      </c>
      <c r="W206" s="147" t="s">
        <v>36</v>
      </c>
      <c r="X206" s="147" t="s">
        <v>36</v>
      </c>
      <c r="Y206" s="147" t="s">
        <v>36</v>
      </c>
      <c r="Z206" s="147" t="s">
        <v>36</v>
      </c>
      <c r="AA206" s="148"/>
      <c r="AB206" s="164"/>
      <c r="AC206" s="164"/>
      <c r="AD206" s="164"/>
      <c r="AE206" s="150"/>
      <c r="AF206" s="151" t="s">
        <v>36</v>
      </c>
      <c r="AG206" s="152" t="s">
        <v>36</v>
      </c>
      <c r="AH206" s="164"/>
      <c r="AI206" s="164"/>
      <c r="AJ206" s="159"/>
      <c r="AK206" s="159"/>
      <c r="AL206" s="159"/>
      <c r="AM206" s="159"/>
      <c r="AN206" s="159"/>
    </row>
    <row r="207" spans="1:40" ht="76.5" x14ac:dyDescent="0.2">
      <c r="A207" s="68">
        <v>20</v>
      </c>
      <c r="B207" s="68" t="s">
        <v>75</v>
      </c>
      <c r="C207" s="171" t="str">
        <f t="shared" si="11"/>
        <v>20S174</v>
      </c>
      <c r="D207" s="69" t="s">
        <v>297</v>
      </c>
      <c r="E207" s="70" t="s">
        <v>298</v>
      </c>
      <c r="F207" s="86" t="str">
        <f t="shared" si="13"/>
        <v>20147</v>
      </c>
      <c r="G207" s="71">
        <v>147</v>
      </c>
      <c r="H207" s="70" t="s">
        <v>437</v>
      </c>
      <c r="I207" s="64" t="str">
        <f t="shared" si="12"/>
        <v>201</v>
      </c>
      <c r="J207" s="71">
        <v>1</v>
      </c>
      <c r="K207" s="72" t="s">
        <v>114</v>
      </c>
      <c r="L207" s="64" t="str">
        <f t="shared" si="14"/>
        <v>20176</v>
      </c>
      <c r="M207" s="71">
        <v>176</v>
      </c>
      <c r="N207" s="72" t="s">
        <v>411</v>
      </c>
      <c r="O207" s="73">
        <v>56600691</v>
      </c>
      <c r="P207" s="163"/>
      <c r="Q207" s="163"/>
      <c r="R207" s="163"/>
      <c r="S207" s="164"/>
      <c r="T207" s="164"/>
      <c r="U207" s="147" t="s">
        <v>36</v>
      </c>
      <c r="V207" s="147" t="s">
        <v>36</v>
      </c>
      <c r="W207" s="147" t="s">
        <v>36</v>
      </c>
      <c r="X207" s="147" t="s">
        <v>36</v>
      </c>
      <c r="Y207" s="147" t="s">
        <v>36</v>
      </c>
      <c r="Z207" s="147" t="s">
        <v>36</v>
      </c>
      <c r="AA207" s="148"/>
      <c r="AB207" s="164"/>
      <c r="AC207" s="164"/>
      <c r="AD207" s="164"/>
      <c r="AE207" s="150"/>
      <c r="AF207" s="151" t="s">
        <v>36</v>
      </c>
      <c r="AG207" s="152" t="s">
        <v>36</v>
      </c>
      <c r="AH207" s="164"/>
      <c r="AI207" s="164"/>
      <c r="AJ207" s="159"/>
      <c r="AK207" s="159"/>
      <c r="AL207" s="159"/>
      <c r="AM207" s="159"/>
      <c r="AN207" s="159"/>
    </row>
    <row r="208" spans="1:40" ht="76.5" x14ac:dyDescent="0.2">
      <c r="A208" s="68">
        <v>20</v>
      </c>
      <c r="B208" s="68" t="s">
        <v>75</v>
      </c>
      <c r="C208" s="171" t="str">
        <f t="shared" si="11"/>
        <v>20S174</v>
      </c>
      <c r="D208" s="69" t="s">
        <v>297</v>
      </c>
      <c r="E208" s="70" t="s">
        <v>298</v>
      </c>
      <c r="F208" s="86" t="str">
        <f t="shared" si="13"/>
        <v>20148</v>
      </c>
      <c r="G208" s="71">
        <v>148</v>
      </c>
      <c r="H208" s="70" t="s">
        <v>438</v>
      </c>
      <c r="I208" s="64" t="str">
        <f t="shared" si="12"/>
        <v>201</v>
      </c>
      <c r="J208" s="71">
        <v>1</v>
      </c>
      <c r="K208" s="72" t="s">
        <v>114</v>
      </c>
      <c r="L208" s="64" t="str">
        <f t="shared" si="14"/>
        <v>20176</v>
      </c>
      <c r="M208" s="71">
        <v>176</v>
      </c>
      <c r="N208" s="72" t="s">
        <v>411</v>
      </c>
      <c r="O208" s="73">
        <v>80742100</v>
      </c>
      <c r="P208" s="163"/>
      <c r="Q208" s="163"/>
      <c r="R208" s="163"/>
      <c r="S208" s="164"/>
      <c r="T208" s="164"/>
      <c r="U208" s="147" t="s">
        <v>36</v>
      </c>
      <c r="V208" s="147" t="s">
        <v>36</v>
      </c>
      <c r="W208" s="147" t="s">
        <v>36</v>
      </c>
      <c r="X208" s="147" t="s">
        <v>36</v>
      </c>
      <c r="Y208" s="147" t="s">
        <v>36</v>
      </c>
      <c r="Z208" s="147" t="s">
        <v>36</v>
      </c>
      <c r="AA208" s="148"/>
      <c r="AB208" s="164"/>
      <c r="AC208" s="164"/>
      <c r="AD208" s="164"/>
      <c r="AE208" s="150"/>
      <c r="AF208" s="151" t="s">
        <v>36</v>
      </c>
      <c r="AG208" s="152" t="s">
        <v>36</v>
      </c>
      <c r="AH208" s="164"/>
      <c r="AI208" s="164"/>
      <c r="AJ208" s="159"/>
      <c r="AK208" s="159"/>
      <c r="AL208" s="159"/>
      <c r="AM208" s="159"/>
      <c r="AN208" s="159"/>
    </row>
    <row r="209" spans="1:40" ht="76.5" x14ac:dyDescent="0.2">
      <c r="A209" s="68">
        <v>20</v>
      </c>
      <c r="B209" s="68" t="s">
        <v>75</v>
      </c>
      <c r="C209" s="171" t="str">
        <f t="shared" si="11"/>
        <v>20S174</v>
      </c>
      <c r="D209" s="69" t="s">
        <v>297</v>
      </c>
      <c r="E209" s="70" t="s">
        <v>298</v>
      </c>
      <c r="F209" s="86" t="str">
        <f t="shared" si="13"/>
        <v>20149</v>
      </c>
      <c r="G209" s="71">
        <v>149</v>
      </c>
      <c r="H209" s="70" t="s">
        <v>439</v>
      </c>
      <c r="I209" s="64" t="str">
        <f t="shared" si="12"/>
        <v>201</v>
      </c>
      <c r="J209" s="71">
        <v>1</v>
      </c>
      <c r="K209" s="72" t="s">
        <v>114</v>
      </c>
      <c r="L209" s="64" t="str">
        <f t="shared" si="14"/>
        <v>20176</v>
      </c>
      <c r="M209" s="71">
        <v>176</v>
      </c>
      <c r="N209" s="72" t="s">
        <v>411</v>
      </c>
      <c r="O209" s="73">
        <v>52976361</v>
      </c>
      <c r="P209" s="163"/>
      <c r="Q209" s="163"/>
      <c r="R209" s="163"/>
      <c r="S209" s="164"/>
      <c r="T209" s="164"/>
      <c r="U209" s="147" t="s">
        <v>36</v>
      </c>
      <c r="V209" s="147" t="s">
        <v>36</v>
      </c>
      <c r="W209" s="147" t="s">
        <v>36</v>
      </c>
      <c r="X209" s="147" t="s">
        <v>36</v>
      </c>
      <c r="Y209" s="147" t="s">
        <v>36</v>
      </c>
      <c r="Z209" s="147" t="s">
        <v>36</v>
      </c>
      <c r="AA209" s="148"/>
      <c r="AB209" s="164"/>
      <c r="AC209" s="164"/>
      <c r="AD209" s="164"/>
      <c r="AE209" s="150"/>
      <c r="AF209" s="151" t="s">
        <v>36</v>
      </c>
      <c r="AG209" s="152" t="s">
        <v>36</v>
      </c>
      <c r="AH209" s="164"/>
      <c r="AI209" s="164"/>
      <c r="AJ209" s="159"/>
      <c r="AK209" s="159"/>
      <c r="AL209" s="159"/>
      <c r="AM209" s="159"/>
      <c r="AN209" s="159"/>
    </row>
    <row r="210" spans="1:40" ht="76.5" x14ac:dyDescent="0.2">
      <c r="A210" s="68">
        <v>20</v>
      </c>
      <c r="B210" s="68" t="s">
        <v>75</v>
      </c>
      <c r="C210" s="171" t="str">
        <f t="shared" si="11"/>
        <v>20S174</v>
      </c>
      <c r="D210" s="69" t="s">
        <v>297</v>
      </c>
      <c r="E210" s="70" t="s">
        <v>298</v>
      </c>
      <c r="F210" s="86" t="str">
        <f t="shared" si="13"/>
        <v>20150</v>
      </c>
      <c r="G210" s="71">
        <v>150</v>
      </c>
      <c r="H210" s="70" t="s">
        <v>440</v>
      </c>
      <c r="I210" s="64" t="str">
        <f t="shared" si="12"/>
        <v>201</v>
      </c>
      <c r="J210" s="71">
        <v>1</v>
      </c>
      <c r="K210" s="72" t="s">
        <v>114</v>
      </c>
      <c r="L210" s="64" t="str">
        <f t="shared" si="14"/>
        <v>20176</v>
      </c>
      <c r="M210" s="71">
        <v>176</v>
      </c>
      <c r="N210" s="72" t="s">
        <v>411</v>
      </c>
      <c r="O210" s="73">
        <v>54866763</v>
      </c>
      <c r="P210" s="163"/>
      <c r="Q210" s="163"/>
      <c r="R210" s="163"/>
      <c r="S210" s="164"/>
      <c r="T210" s="164"/>
      <c r="U210" s="147" t="s">
        <v>36</v>
      </c>
      <c r="V210" s="147" t="s">
        <v>36</v>
      </c>
      <c r="W210" s="147" t="s">
        <v>36</v>
      </c>
      <c r="X210" s="147" t="s">
        <v>36</v>
      </c>
      <c r="Y210" s="147" t="s">
        <v>36</v>
      </c>
      <c r="Z210" s="147" t="s">
        <v>36</v>
      </c>
      <c r="AA210" s="148"/>
      <c r="AB210" s="164"/>
      <c r="AC210" s="164"/>
      <c r="AD210" s="164"/>
      <c r="AE210" s="150"/>
      <c r="AF210" s="151" t="s">
        <v>36</v>
      </c>
      <c r="AG210" s="152" t="s">
        <v>36</v>
      </c>
      <c r="AH210" s="164"/>
      <c r="AI210" s="164"/>
      <c r="AJ210" s="159"/>
      <c r="AK210" s="159"/>
      <c r="AL210" s="159"/>
      <c r="AM210" s="159"/>
      <c r="AN210" s="159"/>
    </row>
    <row r="211" spans="1:40" ht="76.5" x14ac:dyDescent="0.2">
      <c r="A211" s="68">
        <v>20</v>
      </c>
      <c r="B211" s="68" t="s">
        <v>75</v>
      </c>
      <c r="C211" s="171" t="str">
        <f t="shared" si="11"/>
        <v>20S174</v>
      </c>
      <c r="D211" s="69" t="s">
        <v>297</v>
      </c>
      <c r="E211" s="70" t="s">
        <v>298</v>
      </c>
      <c r="F211" s="86" t="str">
        <f t="shared" si="13"/>
        <v>20151</v>
      </c>
      <c r="G211" s="71">
        <v>151</v>
      </c>
      <c r="H211" s="70" t="s">
        <v>441</v>
      </c>
      <c r="I211" s="64" t="str">
        <f t="shared" si="12"/>
        <v>201</v>
      </c>
      <c r="J211" s="71">
        <v>1</v>
      </c>
      <c r="K211" s="72" t="s">
        <v>114</v>
      </c>
      <c r="L211" s="64" t="str">
        <f t="shared" si="14"/>
        <v>20176</v>
      </c>
      <c r="M211" s="71">
        <v>176</v>
      </c>
      <c r="N211" s="72" t="s">
        <v>411</v>
      </c>
      <c r="O211" s="73">
        <v>56422782</v>
      </c>
      <c r="P211" s="163"/>
      <c r="Q211" s="163"/>
      <c r="R211" s="163"/>
      <c r="S211" s="164"/>
      <c r="T211" s="164"/>
      <c r="U211" s="147" t="s">
        <v>36</v>
      </c>
      <c r="V211" s="147" t="s">
        <v>36</v>
      </c>
      <c r="W211" s="147" t="s">
        <v>36</v>
      </c>
      <c r="X211" s="147" t="s">
        <v>36</v>
      </c>
      <c r="Y211" s="147" t="s">
        <v>36</v>
      </c>
      <c r="Z211" s="147" t="s">
        <v>36</v>
      </c>
      <c r="AA211" s="148"/>
      <c r="AB211" s="164"/>
      <c r="AC211" s="164"/>
      <c r="AD211" s="164"/>
      <c r="AE211" s="150"/>
      <c r="AF211" s="151" t="s">
        <v>36</v>
      </c>
      <c r="AG211" s="152" t="s">
        <v>36</v>
      </c>
      <c r="AH211" s="164"/>
      <c r="AI211" s="164"/>
      <c r="AJ211" s="159"/>
      <c r="AK211" s="159"/>
      <c r="AL211" s="159"/>
      <c r="AM211" s="159"/>
      <c r="AN211" s="159"/>
    </row>
    <row r="212" spans="1:40" ht="76.5" x14ac:dyDescent="0.2">
      <c r="A212" s="68">
        <v>20</v>
      </c>
      <c r="B212" s="68" t="s">
        <v>75</v>
      </c>
      <c r="C212" s="171" t="str">
        <f t="shared" si="11"/>
        <v>20S174</v>
      </c>
      <c r="D212" s="69" t="s">
        <v>297</v>
      </c>
      <c r="E212" s="70" t="s">
        <v>298</v>
      </c>
      <c r="F212" s="86" t="str">
        <f t="shared" si="13"/>
        <v>20152</v>
      </c>
      <c r="G212" s="71">
        <v>152</v>
      </c>
      <c r="H212" s="70" t="s">
        <v>442</v>
      </c>
      <c r="I212" s="64" t="str">
        <f t="shared" si="12"/>
        <v>201</v>
      </c>
      <c r="J212" s="71">
        <v>1</v>
      </c>
      <c r="K212" s="72" t="s">
        <v>114</v>
      </c>
      <c r="L212" s="64" t="str">
        <f t="shared" si="14"/>
        <v>20176</v>
      </c>
      <c r="M212" s="71">
        <v>176</v>
      </c>
      <c r="N212" s="72" t="s">
        <v>411</v>
      </c>
      <c r="O212" s="73">
        <v>51949976</v>
      </c>
      <c r="P212" s="163"/>
      <c r="Q212" s="163"/>
      <c r="R212" s="163"/>
      <c r="S212" s="164"/>
      <c r="T212" s="164"/>
      <c r="U212" s="147" t="s">
        <v>36</v>
      </c>
      <c r="V212" s="147" t="s">
        <v>36</v>
      </c>
      <c r="W212" s="147" t="s">
        <v>36</v>
      </c>
      <c r="X212" s="147" t="s">
        <v>36</v>
      </c>
      <c r="Y212" s="147" t="s">
        <v>36</v>
      </c>
      <c r="Z212" s="147" t="s">
        <v>36</v>
      </c>
      <c r="AA212" s="148"/>
      <c r="AB212" s="164"/>
      <c r="AC212" s="164"/>
      <c r="AD212" s="164"/>
      <c r="AE212" s="150"/>
      <c r="AF212" s="151" t="s">
        <v>36</v>
      </c>
      <c r="AG212" s="152" t="s">
        <v>36</v>
      </c>
      <c r="AH212" s="164"/>
      <c r="AI212" s="164"/>
      <c r="AJ212" s="159"/>
      <c r="AK212" s="159"/>
      <c r="AL212" s="159"/>
      <c r="AM212" s="159"/>
      <c r="AN212" s="159"/>
    </row>
    <row r="213" spans="1:40" ht="76.5" x14ac:dyDescent="0.2">
      <c r="A213" s="68">
        <v>20</v>
      </c>
      <c r="B213" s="68" t="s">
        <v>75</v>
      </c>
      <c r="C213" s="171" t="str">
        <f t="shared" si="11"/>
        <v>20S174</v>
      </c>
      <c r="D213" s="69" t="s">
        <v>297</v>
      </c>
      <c r="E213" s="70" t="s">
        <v>298</v>
      </c>
      <c r="F213" s="86" t="str">
        <f t="shared" si="13"/>
        <v>20211</v>
      </c>
      <c r="G213" s="71">
        <v>211</v>
      </c>
      <c r="H213" s="70" t="s">
        <v>447</v>
      </c>
      <c r="I213" s="64" t="str">
        <f t="shared" si="12"/>
        <v>201</v>
      </c>
      <c r="J213" s="71">
        <v>1</v>
      </c>
      <c r="K213" s="72" t="s">
        <v>114</v>
      </c>
      <c r="L213" s="64" t="str">
        <f t="shared" si="14"/>
        <v>20176</v>
      </c>
      <c r="M213" s="71">
        <v>176</v>
      </c>
      <c r="N213" s="72" t="s">
        <v>411</v>
      </c>
      <c r="O213" s="73">
        <v>1336953789</v>
      </c>
      <c r="P213" s="163"/>
      <c r="Q213" s="163"/>
      <c r="R213" s="163"/>
      <c r="S213" s="164"/>
      <c r="T213" s="164"/>
      <c r="U213" s="147" t="s">
        <v>36</v>
      </c>
      <c r="V213" s="147" t="s">
        <v>36</v>
      </c>
      <c r="W213" s="147" t="s">
        <v>36</v>
      </c>
      <c r="X213" s="147" t="s">
        <v>36</v>
      </c>
      <c r="Y213" s="147" t="s">
        <v>36</v>
      </c>
      <c r="Z213" s="147" t="s">
        <v>36</v>
      </c>
      <c r="AA213" s="148"/>
      <c r="AB213" s="164"/>
      <c r="AC213" s="164"/>
      <c r="AD213" s="164"/>
      <c r="AE213" s="150"/>
      <c r="AF213" s="151" t="s">
        <v>36</v>
      </c>
      <c r="AG213" s="152" t="s">
        <v>36</v>
      </c>
      <c r="AH213" s="164"/>
      <c r="AI213" s="164"/>
      <c r="AJ213" s="159"/>
      <c r="AK213" s="159"/>
      <c r="AL213" s="159"/>
      <c r="AM213" s="159"/>
      <c r="AN213" s="159"/>
    </row>
    <row r="214" spans="1:40" ht="51" x14ac:dyDescent="0.2">
      <c r="A214" s="68">
        <v>20</v>
      </c>
      <c r="B214" s="68" t="s">
        <v>75</v>
      </c>
      <c r="C214" s="171" t="str">
        <f t="shared" si="11"/>
        <v>20S176</v>
      </c>
      <c r="D214" s="69" t="s">
        <v>980</v>
      </c>
      <c r="E214" s="70" t="s">
        <v>981</v>
      </c>
      <c r="F214" s="86" t="str">
        <f t="shared" si="13"/>
        <v>20121</v>
      </c>
      <c r="G214" s="71">
        <v>121</v>
      </c>
      <c r="H214" s="70" t="s">
        <v>410</v>
      </c>
      <c r="I214" s="64" t="str">
        <f t="shared" si="12"/>
        <v>201</v>
      </c>
      <c r="J214" s="71">
        <v>1</v>
      </c>
      <c r="K214" s="72" t="s">
        <v>114</v>
      </c>
      <c r="L214" s="64" t="str">
        <f t="shared" si="14"/>
        <v>20319</v>
      </c>
      <c r="M214" s="71">
        <v>319</v>
      </c>
      <c r="N214" s="72" t="s">
        <v>982</v>
      </c>
      <c r="O214" s="73">
        <v>15338.91264015</v>
      </c>
      <c r="P214" s="163"/>
      <c r="Q214" s="163"/>
      <c r="R214" s="163"/>
      <c r="S214" s="164"/>
      <c r="T214" s="164"/>
      <c r="U214" s="147" t="s">
        <v>36</v>
      </c>
      <c r="V214" s="147" t="s">
        <v>36</v>
      </c>
      <c r="W214" s="147" t="s">
        <v>36</v>
      </c>
      <c r="X214" s="147" t="s">
        <v>36</v>
      </c>
      <c r="Y214" s="147" t="s">
        <v>36</v>
      </c>
      <c r="Z214" s="147" t="s">
        <v>36</v>
      </c>
      <c r="AA214" s="148"/>
      <c r="AB214" s="164"/>
      <c r="AC214" s="164"/>
      <c r="AD214" s="164"/>
      <c r="AE214" s="150"/>
      <c r="AF214" s="151" t="s">
        <v>36</v>
      </c>
      <c r="AG214" s="152" t="s">
        <v>36</v>
      </c>
      <c r="AH214" s="164"/>
      <c r="AI214" s="164"/>
      <c r="AJ214" s="159"/>
      <c r="AK214" s="159"/>
      <c r="AL214" s="159"/>
      <c r="AM214" s="159"/>
      <c r="AN214" s="159"/>
    </row>
    <row r="215" spans="1:40" ht="51" x14ac:dyDescent="0.2">
      <c r="A215" s="68">
        <v>20</v>
      </c>
      <c r="B215" s="68" t="s">
        <v>75</v>
      </c>
      <c r="C215" s="171" t="str">
        <f t="shared" si="11"/>
        <v>20S176</v>
      </c>
      <c r="D215" s="69" t="s">
        <v>980</v>
      </c>
      <c r="E215" s="70" t="s">
        <v>981</v>
      </c>
      <c r="F215" s="86" t="str">
        <f t="shared" si="13"/>
        <v>20122</v>
      </c>
      <c r="G215" s="71">
        <v>122</v>
      </c>
      <c r="H215" s="70" t="s">
        <v>412</v>
      </c>
      <c r="I215" s="64" t="str">
        <f t="shared" si="12"/>
        <v>201</v>
      </c>
      <c r="J215" s="71">
        <v>1</v>
      </c>
      <c r="K215" s="72" t="s">
        <v>114</v>
      </c>
      <c r="L215" s="64" t="str">
        <f t="shared" si="14"/>
        <v>20319</v>
      </c>
      <c r="M215" s="71">
        <v>319</v>
      </c>
      <c r="N215" s="72" t="s">
        <v>982</v>
      </c>
      <c r="O215" s="73">
        <v>26295.258358874999</v>
      </c>
      <c r="P215" s="163"/>
      <c r="Q215" s="163"/>
      <c r="R215" s="163"/>
      <c r="S215" s="164"/>
      <c r="T215" s="164"/>
      <c r="U215" s="147" t="s">
        <v>36</v>
      </c>
      <c r="V215" s="147" t="s">
        <v>36</v>
      </c>
      <c r="W215" s="147" t="s">
        <v>36</v>
      </c>
      <c r="X215" s="147" t="s">
        <v>36</v>
      </c>
      <c r="Y215" s="147" t="s">
        <v>36</v>
      </c>
      <c r="Z215" s="147" t="s">
        <v>36</v>
      </c>
      <c r="AA215" s="148"/>
      <c r="AB215" s="164"/>
      <c r="AC215" s="164"/>
      <c r="AD215" s="164"/>
      <c r="AE215" s="150"/>
      <c r="AF215" s="151" t="s">
        <v>36</v>
      </c>
      <c r="AG215" s="152" t="s">
        <v>36</v>
      </c>
      <c r="AH215" s="164"/>
      <c r="AI215" s="164"/>
      <c r="AJ215" s="159"/>
      <c r="AK215" s="159"/>
      <c r="AL215" s="159"/>
      <c r="AM215" s="159"/>
      <c r="AN215" s="159"/>
    </row>
    <row r="216" spans="1:40" ht="51" x14ac:dyDescent="0.2">
      <c r="A216" s="68">
        <v>20</v>
      </c>
      <c r="B216" s="68" t="s">
        <v>75</v>
      </c>
      <c r="C216" s="171" t="str">
        <f t="shared" si="11"/>
        <v>20S176</v>
      </c>
      <c r="D216" s="69" t="s">
        <v>980</v>
      </c>
      <c r="E216" s="70" t="s">
        <v>981</v>
      </c>
      <c r="F216" s="86" t="str">
        <f t="shared" si="13"/>
        <v>20123</v>
      </c>
      <c r="G216" s="71">
        <v>123</v>
      </c>
      <c r="H216" s="70" t="s">
        <v>413</v>
      </c>
      <c r="I216" s="64" t="str">
        <f t="shared" si="12"/>
        <v>201</v>
      </c>
      <c r="J216" s="71">
        <v>1</v>
      </c>
      <c r="K216" s="72" t="s">
        <v>114</v>
      </c>
      <c r="L216" s="64" t="str">
        <f t="shared" si="14"/>
        <v>20319</v>
      </c>
      <c r="M216" s="71">
        <v>319</v>
      </c>
      <c r="N216" s="72" t="s">
        <v>982</v>
      </c>
      <c r="O216" s="73">
        <v>23531.654122349999</v>
      </c>
      <c r="P216" s="163"/>
      <c r="Q216" s="163"/>
      <c r="R216" s="163"/>
      <c r="S216" s="164"/>
      <c r="T216" s="164"/>
      <c r="U216" s="147" t="s">
        <v>36</v>
      </c>
      <c r="V216" s="147" t="s">
        <v>36</v>
      </c>
      <c r="W216" s="147" t="s">
        <v>36</v>
      </c>
      <c r="X216" s="147" t="s">
        <v>36</v>
      </c>
      <c r="Y216" s="147" t="s">
        <v>36</v>
      </c>
      <c r="Z216" s="147" t="s">
        <v>36</v>
      </c>
      <c r="AA216" s="148"/>
      <c r="AB216" s="164"/>
      <c r="AC216" s="164"/>
      <c r="AD216" s="164"/>
      <c r="AE216" s="150"/>
      <c r="AF216" s="151" t="s">
        <v>36</v>
      </c>
      <c r="AG216" s="152" t="s">
        <v>36</v>
      </c>
      <c r="AH216" s="164"/>
      <c r="AI216" s="164"/>
      <c r="AJ216" s="159"/>
      <c r="AK216" s="159"/>
      <c r="AL216" s="159"/>
      <c r="AM216" s="159"/>
      <c r="AN216" s="159"/>
    </row>
    <row r="217" spans="1:40" ht="51" x14ac:dyDescent="0.2">
      <c r="A217" s="68">
        <v>20</v>
      </c>
      <c r="B217" s="68" t="s">
        <v>75</v>
      </c>
      <c r="C217" s="171" t="str">
        <f t="shared" si="11"/>
        <v>20S176</v>
      </c>
      <c r="D217" s="69" t="s">
        <v>980</v>
      </c>
      <c r="E217" s="70" t="s">
        <v>981</v>
      </c>
      <c r="F217" s="86" t="str">
        <f t="shared" si="13"/>
        <v>20124</v>
      </c>
      <c r="G217" s="71">
        <v>124</v>
      </c>
      <c r="H217" s="70" t="s">
        <v>414</v>
      </c>
      <c r="I217" s="64" t="str">
        <f t="shared" si="12"/>
        <v>201</v>
      </c>
      <c r="J217" s="71">
        <v>1</v>
      </c>
      <c r="K217" s="72" t="s">
        <v>114</v>
      </c>
      <c r="L217" s="64" t="str">
        <f t="shared" si="14"/>
        <v>20319</v>
      </c>
      <c r="M217" s="71">
        <v>319</v>
      </c>
      <c r="N217" s="72" t="s">
        <v>982</v>
      </c>
      <c r="O217" s="73">
        <v>12067.485566400001</v>
      </c>
      <c r="P217" s="163"/>
      <c r="Q217" s="163"/>
      <c r="R217" s="163"/>
      <c r="S217" s="164"/>
      <c r="T217" s="164"/>
      <c r="U217" s="147" t="s">
        <v>36</v>
      </c>
      <c r="V217" s="147" t="s">
        <v>36</v>
      </c>
      <c r="W217" s="147" t="s">
        <v>36</v>
      </c>
      <c r="X217" s="147" t="s">
        <v>36</v>
      </c>
      <c r="Y217" s="147" t="s">
        <v>36</v>
      </c>
      <c r="Z217" s="147" t="s">
        <v>36</v>
      </c>
      <c r="AA217" s="148"/>
      <c r="AB217" s="164"/>
      <c r="AC217" s="164"/>
      <c r="AD217" s="164"/>
      <c r="AE217" s="150"/>
      <c r="AF217" s="151" t="s">
        <v>36</v>
      </c>
      <c r="AG217" s="152" t="s">
        <v>36</v>
      </c>
      <c r="AH217" s="164"/>
      <c r="AI217" s="164"/>
      <c r="AJ217" s="159"/>
      <c r="AK217" s="159"/>
      <c r="AL217" s="159"/>
      <c r="AM217" s="159"/>
      <c r="AN217" s="159"/>
    </row>
    <row r="218" spans="1:40" ht="51" x14ac:dyDescent="0.2">
      <c r="A218" s="68">
        <v>20</v>
      </c>
      <c r="B218" s="68" t="s">
        <v>75</v>
      </c>
      <c r="C218" s="171" t="str">
        <f t="shared" si="11"/>
        <v>20S176</v>
      </c>
      <c r="D218" s="69" t="s">
        <v>980</v>
      </c>
      <c r="E218" s="70" t="s">
        <v>981</v>
      </c>
      <c r="F218" s="86" t="str">
        <f t="shared" si="13"/>
        <v>20125</v>
      </c>
      <c r="G218" s="71">
        <v>125</v>
      </c>
      <c r="H218" s="70" t="s">
        <v>415</v>
      </c>
      <c r="I218" s="64" t="str">
        <f t="shared" si="12"/>
        <v>201</v>
      </c>
      <c r="J218" s="71">
        <v>1</v>
      </c>
      <c r="K218" s="72" t="s">
        <v>114</v>
      </c>
      <c r="L218" s="64" t="str">
        <f t="shared" si="14"/>
        <v>20319</v>
      </c>
      <c r="M218" s="71">
        <v>319</v>
      </c>
      <c r="N218" s="72" t="s">
        <v>982</v>
      </c>
      <c r="O218" s="73">
        <v>22928.3371119</v>
      </c>
      <c r="P218" s="163"/>
      <c r="Q218" s="163"/>
      <c r="R218" s="163"/>
      <c r="S218" s="164"/>
      <c r="T218" s="164"/>
      <c r="U218" s="147" t="s">
        <v>36</v>
      </c>
      <c r="V218" s="147" t="s">
        <v>36</v>
      </c>
      <c r="W218" s="147" t="s">
        <v>36</v>
      </c>
      <c r="X218" s="147" t="s">
        <v>36</v>
      </c>
      <c r="Y218" s="147" t="s">
        <v>36</v>
      </c>
      <c r="Z218" s="147" t="s">
        <v>36</v>
      </c>
      <c r="AA218" s="148"/>
      <c r="AB218" s="164"/>
      <c r="AC218" s="164"/>
      <c r="AD218" s="164"/>
      <c r="AE218" s="150"/>
      <c r="AF218" s="151" t="s">
        <v>36</v>
      </c>
      <c r="AG218" s="152" t="s">
        <v>36</v>
      </c>
      <c r="AH218" s="164"/>
      <c r="AI218" s="164"/>
      <c r="AJ218" s="159"/>
      <c r="AK218" s="159"/>
      <c r="AL218" s="159"/>
      <c r="AM218" s="159"/>
      <c r="AN218" s="159"/>
    </row>
    <row r="219" spans="1:40" ht="51" x14ac:dyDescent="0.2">
      <c r="A219" s="68">
        <v>20</v>
      </c>
      <c r="B219" s="68" t="s">
        <v>75</v>
      </c>
      <c r="C219" s="171" t="str">
        <f t="shared" si="11"/>
        <v>20S176</v>
      </c>
      <c r="D219" s="69" t="s">
        <v>980</v>
      </c>
      <c r="E219" s="70" t="s">
        <v>981</v>
      </c>
      <c r="F219" s="86" t="str">
        <f t="shared" si="13"/>
        <v>20126</v>
      </c>
      <c r="G219" s="71">
        <v>126</v>
      </c>
      <c r="H219" s="70" t="s">
        <v>416</v>
      </c>
      <c r="I219" s="64" t="str">
        <f t="shared" si="12"/>
        <v>201</v>
      </c>
      <c r="J219" s="71">
        <v>1</v>
      </c>
      <c r="K219" s="72" t="s">
        <v>114</v>
      </c>
      <c r="L219" s="64" t="str">
        <f t="shared" si="14"/>
        <v>20319</v>
      </c>
      <c r="M219" s="71">
        <v>319</v>
      </c>
      <c r="N219" s="72" t="s">
        <v>982</v>
      </c>
      <c r="O219" s="73">
        <v>12067.485566400001</v>
      </c>
      <c r="P219" s="163"/>
      <c r="Q219" s="163"/>
      <c r="R219" s="163"/>
      <c r="S219" s="164"/>
      <c r="T219" s="164"/>
      <c r="U219" s="147" t="s">
        <v>36</v>
      </c>
      <c r="V219" s="147" t="s">
        <v>36</v>
      </c>
      <c r="W219" s="147" t="s">
        <v>36</v>
      </c>
      <c r="X219" s="147" t="s">
        <v>36</v>
      </c>
      <c r="Y219" s="147" t="s">
        <v>36</v>
      </c>
      <c r="Z219" s="147" t="s">
        <v>36</v>
      </c>
      <c r="AA219" s="148"/>
      <c r="AB219" s="164"/>
      <c r="AC219" s="164"/>
      <c r="AD219" s="164"/>
      <c r="AE219" s="150"/>
      <c r="AF219" s="151" t="s">
        <v>36</v>
      </c>
      <c r="AG219" s="152" t="s">
        <v>36</v>
      </c>
      <c r="AH219" s="164"/>
      <c r="AI219" s="164"/>
      <c r="AJ219" s="159"/>
      <c r="AK219" s="159"/>
      <c r="AL219" s="159"/>
      <c r="AM219" s="159"/>
      <c r="AN219" s="159"/>
    </row>
    <row r="220" spans="1:40" ht="51" x14ac:dyDescent="0.2">
      <c r="A220" s="68">
        <v>20</v>
      </c>
      <c r="B220" s="68" t="s">
        <v>75</v>
      </c>
      <c r="C220" s="171" t="str">
        <f t="shared" si="11"/>
        <v>20S176</v>
      </c>
      <c r="D220" s="69" t="s">
        <v>980</v>
      </c>
      <c r="E220" s="70" t="s">
        <v>981</v>
      </c>
      <c r="F220" s="86" t="str">
        <f t="shared" si="13"/>
        <v>20127</v>
      </c>
      <c r="G220" s="71">
        <v>127</v>
      </c>
      <c r="H220" s="70" t="s">
        <v>417</v>
      </c>
      <c r="I220" s="64" t="str">
        <f t="shared" si="12"/>
        <v>201</v>
      </c>
      <c r="J220" s="71">
        <v>1</v>
      </c>
      <c r="K220" s="72" t="s">
        <v>114</v>
      </c>
      <c r="L220" s="64" t="str">
        <f t="shared" si="14"/>
        <v>20319</v>
      </c>
      <c r="M220" s="71">
        <v>319</v>
      </c>
      <c r="N220" s="72" t="s">
        <v>982</v>
      </c>
      <c r="O220" s="73">
        <v>114641.68555949999</v>
      </c>
      <c r="P220" s="163"/>
      <c r="Q220" s="163"/>
      <c r="R220" s="163"/>
      <c r="S220" s="164"/>
      <c r="T220" s="164"/>
      <c r="U220" s="147" t="s">
        <v>36</v>
      </c>
      <c r="V220" s="147" t="s">
        <v>36</v>
      </c>
      <c r="W220" s="147" t="s">
        <v>36</v>
      </c>
      <c r="X220" s="147" t="s">
        <v>36</v>
      </c>
      <c r="Y220" s="147" t="s">
        <v>36</v>
      </c>
      <c r="Z220" s="147" t="s">
        <v>36</v>
      </c>
      <c r="AA220" s="148"/>
      <c r="AB220" s="164"/>
      <c r="AC220" s="164"/>
      <c r="AD220" s="164"/>
      <c r="AE220" s="150"/>
      <c r="AF220" s="151" t="s">
        <v>36</v>
      </c>
      <c r="AG220" s="152" t="s">
        <v>36</v>
      </c>
      <c r="AH220" s="164"/>
      <c r="AI220" s="164"/>
      <c r="AJ220" s="159"/>
      <c r="AK220" s="159"/>
      <c r="AL220" s="159"/>
      <c r="AM220" s="159"/>
      <c r="AN220" s="159"/>
    </row>
    <row r="221" spans="1:40" ht="51" x14ac:dyDescent="0.2">
      <c r="A221" s="68">
        <v>20</v>
      </c>
      <c r="B221" s="68" t="s">
        <v>75</v>
      </c>
      <c r="C221" s="171" t="str">
        <f t="shared" si="11"/>
        <v>20S176</v>
      </c>
      <c r="D221" s="69" t="s">
        <v>980</v>
      </c>
      <c r="E221" s="70" t="s">
        <v>981</v>
      </c>
      <c r="F221" s="86" t="str">
        <f t="shared" si="13"/>
        <v>20128</v>
      </c>
      <c r="G221" s="71">
        <v>128</v>
      </c>
      <c r="H221" s="70" t="s">
        <v>418</v>
      </c>
      <c r="I221" s="64" t="str">
        <f t="shared" si="12"/>
        <v>201</v>
      </c>
      <c r="J221" s="71">
        <v>1</v>
      </c>
      <c r="K221" s="72" t="s">
        <v>114</v>
      </c>
      <c r="L221" s="64" t="str">
        <f t="shared" si="14"/>
        <v>20319</v>
      </c>
      <c r="M221" s="71">
        <v>319</v>
      </c>
      <c r="N221" s="72" t="s">
        <v>982</v>
      </c>
      <c r="O221" s="73">
        <v>38012.694069899997</v>
      </c>
      <c r="P221" s="163"/>
      <c r="Q221" s="163"/>
      <c r="R221" s="163"/>
      <c r="S221" s="164"/>
      <c r="T221" s="164"/>
      <c r="U221" s="147" t="s">
        <v>36</v>
      </c>
      <c r="V221" s="147" t="s">
        <v>36</v>
      </c>
      <c r="W221" s="147" t="s">
        <v>36</v>
      </c>
      <c r="X221" s="147" t="s">
        <v>36</v>
      </c>
      <c r="Y221" s="147" t="s">
        <v>36</v>
      </c>
      <c r="Z221" s="147" t="s">
        <v>36</v>
      </c>
      <c r="AA221" s="148"/>
      <c r="AB221" s="164"/>
      <c r="AC221" s="164"/>
      <c r="AD221" s="164"/>
      <c r="AE221" s="150"/>
      <c r="AF221" s="151" t="s">
        <v>36</v>
      </c>
      <c r="AG221" s="152" t="s">
        <v>36</v>
      </c>
      <c r="AH221" s="164"/>
      <c r="AI221" s="164"/>
      <c r="AJ221" s="159"/>
      <c r="AK221" s="159"/>
      <c r="AL221" s="159"/>
      <c r="AM221" s="159"/>
      <c r="AN221" s="159"/>
    </row>
    <row r="222" spans="1:40" ht="51" x14ac:dyDescent="0.2">
      <c r="A222" s="68">
        <v>20</v>
      </c>
      <c r="B222" s="68" t="s">
        <v>75</v>
      </c>
      <c r="C222" s="171" t="str">
        <f t="shared" si="11"/>
        <v>20S176</v>
      </c>
      <c r="D222" s="69" t="s">
        <v>980</v>
      </c>
      <c r="E222" s="70" t="s">
        <v>981</v>
      </c>
      <c r="F222" s="86" t="str">
        <f t="shared" si="13"/>
        <v>20129</v>
      </c>
      <c r="G222" s="71">
        <v>129</v>
      </c>
      <c r="H222" s="70" t="s">
        <v>419</v>
      </c>
      <c r="I222" s="64" t="str">
        <f t="shared" si="12"/>
        <v>201</v>
      </c>
      <c r="J222" s="71">
        <v>1</v>
      </c>
      <c r="K222" s="72" t="s">
        <v>114</v>
      </c>
      <c r="L222" s="64" t="str">
        <f t="shared" si="14"/>
        <v>20319</v>
      </c>
      <c r="M222" s="71">
        <v>319</v>
      </c>
      <c r="N222" s="72" t="s">
        <v>982</v>
      </c>
      <c r="O222" s="73">
        <v>3016.8713916000002</v>
      </c>
      <c r="P222" s="163"/>
      <c r="Q222" s="163"/>
      <c r="R222" s="163"/>
      <c r="S222" s="164"/>
      <c r="T222" s="164"/>
      <c r="U222" s="147" t="s">
        <v>36</v>
      </c>
      <c r="V222" s="147" t="s">
        <v>36</v>
      </c>
      <c r="W222" s="147" t="s">
        <v>36</v>
      </c>
      <c r="X222" s="147" t="s">
        <v>36</v>
      </c>
      <c r="Y222" s="147" t="s">
        <v>36</v>
      </c>
      <c r="Z222" s="147" t="s">
        <v>36</v>
      </c>
      <c r="AA222" s="148"/>
      <c r="AB222" s="164"/>
      <c r="AC222" s="164"/>
      <c r="AD222" s="164"/>
      <c r="AE222" s="150"/>
      <c r="AF222" s="151" t="s">
        <v>36</v>
      </c>
      <c r="AG222" s="152" t="s">
        <v>36</v>
      </c>
      <c r="AH222" s="164"/>
      <c r="AI222" s="164"/>
      <c r="AJ222" s="159"/>
      <c r="AK222" s="159"/>
      <c r="AL222" s="159"/>
      <c r="AM222" s="159"/>
      <c r="AN222" s="159"/>
    </row>
    <row r="223" spans="1:40" ht="51" x14ac:dyDescent="0.2">
      <c r="A223" s="68">
        <v>20</v>
      </c>
      <c r="B223" s="68" t="s">
        <v>75</v>
      </c>
      <c r="C223" s="171" t="str">
        <f t="shared" si="11"/>
        <v>20S176</v>
      </c>
      <c r="D223" s="69" t="s">
        <v>980</v>
      </c>
      <c r="E223" s="70" t="s">
        <v>981</v>
      </c>
      <c r="F223" s="86" t="str">
        <f t="shared" si="13"/>
        <v>20130</v>
      </c>
      <c r="G223" s="71">
        <v>130</v>
      </c>
      <c r="H223" s="70" t="s">
        <v>420</v>
      </c>
      <c r="I223" s="64" t="str">
        <f t="shared" si="12"/>
        <v>201</v>
      </c>
      <c r="J223" s="71">
        <v>1</v>
      </c>
      <c r="K223" s="72" t="s">
        <v>114</v>
      </c>
      <c r="L223" s="64" t="str">
        <f t="shared" si="14"/>
        <v>20319</v>
      </c>
      <c r="M223" s="71">
        <v>319</v>
      </c>
      <c r="N223" s="72" t="s">
        <v>982</v>
      </c>
      <c r="O223" s="73">
        <v>45856.674223800001</v>
      </c>
      <c r="P223" s="163"/>
      <c r="Q223" s="163"/>
      <c r="R223" s="163"/>
      <c r="S223" s="164"/>
      <c r="T223" s="164"/>
      <c r="U223" s="147" t="s">
        <v>36</v>
      </c>
      <c r="V223" s="147" t="s">
        <v>36</v>
      </c>
      <c r="W223" s="147" t="s">
        <v>36</v>
      </c>
      <c r="X223" s="147" t="s">
        <v>36</v>
      </c>
      <c r="Y223" s="147" t="s">
        <v>36</v>
      </c>
      <c r="Z223" s="147" t="s">
        <v>36</v>
      </c>
      <c r="AA223" s="148"/>
      <c r="AB223" s="164"/>
      <c r="AC223" s="164"/>
      <c r="AD223" s="164"/>
      <c r="AE223" s="150"/>
      <c r="AF223" s="151" t="s">
        <v>36</v>
      </c>
      <c r="AG223" s="152" t="s">
        <v>36</v>
      </c>
      <c r="AH223" s="164"/>
      <c r="AI223" s="164"/>
      <c r="AJ223" s="159"/>
      <c r="AK223" s="159"/>
      <c r="AL223" s="159"/>
      <c r="AM223" s="159"/>
      <c r="AN223" s="159"/>
    </row>
    <row r="224" spans="1:40" ht="51" x14ac:dyDescent="0.2">
      <c r="A224" s="68">
        <v>20</v>
      </c>
      <c r="B224" s="68" t="s">
        <v>75</v>
      </c>
      <c r="C224" s="171" t="str">
        <f t="shared" si="11"/>
        <v>20S176</v>
      </c>
      <c r="D224" s="69" t="s">
        <v>980</v>
      </c>
      <c r="E224" s="70" t="s">
        <v>981</v>
      </c>
      <c r="F224" s="86" t="str">
        <f t="shared" si="13"/>
        <v>20131</v>
      </c>
      <c r="G224" s="71">
        <v>131</v>
      </c>
      <c r="H224" s="70" t="s">
        <v>421</v>
      </c>
      <c r="I224" s="64" t="str">
        <f t="shared" si="12"/>
        <v>201</v>
      </c>
      <c r="J224" s="71">
        <v>1</v>
      </c>
      <c r="K224" s="72" t="s">
        <v>114</v>
      </c>
      <c r="L224" s="64" t="str">
        <f t="shared" si="14"/>
        <v>20319</v>
      </c>
      <c r="M224" s="71">
        <v>319</v>
      </c>
      <c r="N224" s="72" t="s">
        <v>982</v>
      </c>
      <c r="O224" s="73">
        <v>85679.462494724998</v>
      </c>
      <c r="P224" s="163"/>
      <c r="Q224" s="163"/>
      <c r="R224" s="163"/>
      <c r="S224" s="164"/>
      <c r="T224" s="164"/>
      <c r="U224" s="147" t="s">
        <v>36</v>
      </c>
      <c r="V224" s="147" t="s">
        <v>36</v>
      </c>
      <c r="W224" s="147" t="s">
        <v>36</v>
      </c>
      <c r="X224" s="147" t="s">
        <v>36</v>
      </c>
      <c r="Y224" s="147" t="s">
        <v>36</v>
      </c>
      <c r="Z224" s="147" t="s">
        <v>36</v>
      </c>
      <c r="AA224" s="148"/>
      <c r="AB224" s="164"/>
      <c r="AC224" s="164"/>
      <c r="AD224" s="164"/>
      <c r="AE224" s="150"/>
      <c r="AF224" s="151" t="s">
        <v>36</v>
      </c>
      <c r="AG224" s="152" t="s">
        <v>36</v>
      </c>
      <c r="AH224" s="164"/>
      <c r="AI224" s="164"/>
      <c r="AJ224" s="159"/>
      <c r="AK224" s="159"/>
      <c r="AL224" s="159"/>
      <c r="AM224" s="159"/>
      <c r="AN224" s="159"/>
    </row>
    <row r="225" spans="1:40" ht="51" x14ac:dyDescent="0.2">
      <c r="A225" s="68">
        <v>20</v>
      </c>
      <c r="B225" s="68" t="s">
        <v>75</v>
      </c>
      <c r="C225" s="171" t="str">
        <f t="shared" si="11"/>
        <v>20S176</v>
      </c>
      <c r="D225" s="69" t="s">
        <v>980</v>
      </c>
      <c r="E225" s="70" t="s">
        <v>981</v>
      </c>
      <c r="F225" s="86" t="str">
        <f t="shared" si="13"/>
        <v>20132</v>
      </c>
      <c r="G225" s="71">
        <v>132</v>
      </c>
      <c r="H225" s="70" t="s">
        <v>422</v>
      </c>
      <c r="I225" s="64" t="str">
        <f t="shared" si="12"/>
        <v>201</v>
      </c>
      <c r="J225" s="71">
        <v>1</v>
      </c>
      <c r="K225" s="72" t="s">
        <v>114</v>
      </c>
      <c r="L225" s="64" t="str">
        <f t="shared" si="14"/>
        <v>20319</v>
      </c>
      <c r="M225" s="71">
        <v>319</v>
      </c>
      <c r="N225" s="72" t="s">
        <v>982</v>
      </c>
      <c r="O225" s="73">
        <v>82662.734272799993</v>
      </c>
      <c r="P225" s="163"/>
      <c r="Q225" s="163"/>
      <c r="R225" s="163"/>
      <c r="S225" s="164"/>
      <c r="T225" s="164"/>
      <c r="U225" s="147" t="s">
        <v>36</v>
      </c>
      <c r="V225" s="147" t="s">
        <v>36</v>
      </c>
      <c r="W225" s="147" t="s">
        <v>36</v>
      </c>
      <c r="X225" s="147" t="s">
        <v>36</v>
      </c>
      <c r="Y225" s="147" t="s">
        <v>36</v>
      </c>
      <c r="Z225" s="147" t="s">
        <v>36</v>
      </c>
      <c r="AA225" s="148"/>
      <c r="AB225" s="164"/>
      <c r="AC225" s="164"/>
      <c r="AD225" s="164"/>
      <c r="AE225" s="150"/>
      <c r="AF225" s="151" t="s">
        <v>36</v>
      </c>
      <c r="AG225" s="152" t="s">
        <v>36</v>
      </c>
      <c r="AH225" s="164"/>
      <c r="AI225" s="164"/>
      <c r="AJ225" s="159"/>
      <c r="AK225" s="159"/>
      <c r="AL225" s="159"/>
      <c r="AM225" s="159"/>
      <c r="AN225" s="159"/>
    </row>
    <row r="226" spans="1:40" ht="51" x14ac:dyDescent="0.2">
      <c r="A226" s="68">
        <v>20</v>
      </c>
      <c r="B226" s="68" t="s">
        <v>75</v>
      </c>
      <c r="C226" s="171" t="str">
        <f t="shared" si="11"/>
        <v>20S176</v>
      </c>
      <c r="D226" s="69" t="s">
        <v>980</v>
      </c>
      <c r="E226" s="70" t="s">
        <v>981</v>
      </c>
      <c r="F226" s="86" t="str">
        <f t="shared" si="13"/>
        <v>20133</v>
      </c>
      <c r="G226" s="71">
        <v>133</v>
      </c>
      <c r="H226" s="70" t="s">
        <v>423</v>
      </c>
      <c r="I226" s="64" t="str">
        <f t="shared" si="12"/>
        <v>201</v>
      </c>
      <c r="J226" s="71">
        <v>1</v>
      </c>
      <c r="K226" s="72" t="s">
        <v>114</v>
      </c>
      <c r="L226" s="64" t="str">
        <f t="shared" si="14"/>
        <v>20319</v>
      </c>
      <c r="M226" s="71">
        <v>319</v>
      </c>
      <c r="N226" s="72" t="s">
        <v>982</v>
      </c>
      <c r="O226" s="73">
        <v>82059.274092674998</v>
      </c>
      <c r="P226" s="163"/>
      <c r="Q226" s="163"/>
      <c r="R226" s="163"/>
      <c r="S226" s="164"/>
      <c r="T226" s="164"/>
      <c r="U226" s="147" t="s">
        <v>36</v>
      </c>
      <c r="V226" s="147" t="s">
        <v>36</v>
      </c>
      <c r="W226" s="147" t="s">
        <v>36</v>
      </c>
      <c r="X226" s="147" t="s">
        <v>36</v>
      </c>
      <c r="Y226" s="147" t="s">
        <v>36</v>
      </c>
      <c r="Z226" s="147" t="s">
        <v>36</v>
      </c>
      <c r="AA226" s="148"/>
      <c r="AB226" s="164"/>
      <c r="AC226" s="164"/>
      <c r="AD226" s="164"/>
      <c r="AE226" s="150"/>
      <c r="AF226" s="151" t="s">
        <v>36</v>
      </c>
      <c r="AG226" s="152" t="s">
        <v>36</v>
      </c>
      <c r="AH226" s="164"/>
      <c r="AI226" s="164"/>
      <c r="AJ226" s="159"/>
      <c r="AK226" s="159"/>
      <c r="AL226" s="159"/>
      <c r="AM226" s="159"/>
      <c r="AN226" s="159"/>
    </row>
    <row r="227" spans="1:40" ht="51" x14ac:dyDescent="0.2">
      <c r="A227" s="68">
        <v>20</v>
      </c>
      <c r="B227" s="68" t="s">
        <v>75</v>
      </c>
      <c r="C227" s="171" t="str">
        <f t="shared" si="11"/>
        <v>20S176</v>
      </c>
      <c r="D227" s="69" t="s">
        <v>980</v>
      </c>
      <c r="E227" s="70" t="s">
        <v>981</v>
      </c>
      <c r="F227" s="86" t="str">
        <f t="shared" si="13"/>
        <v>20134</v>
      </c>
      <c r="G227" s="71">
        <v>134</v>
      </c>
      <c r="H227" s="70" t="s">
        <v>424</v>
      </c>
      <c r="I227" s="64" t="str">
        <f t="shared" si="12"/>
        <v>201</v>
      </c>
      <c r="J227" s="71">
        <v>1</v>
      </c>
      <c r="K227" s="72" t="s">
        <v>114</v>
      </c>
      <c r="L227" s="64" t="str">
        <f t="shared" si="14"/>
        <v>20319</v>
      </c>
      <c r="M227" s="71">
        <v>319</v>
      </c>
      <c r="N227" s="72" t="s">
        <v>982</v>
      </c>
      <c r="O227" s="73">
        <v>88696.333886324996</v>
      </c>
      <c r="P227" s="163"/>
      <c r="Q227" s="163"/>
      <c r="R227" s="163"/>
      <c r="S227" s="164"/>
      <c r="T227" s="164"/>
      <c r="U227" s="147" t="s">
        <v>36</v>
      </c>
      <c r="V227" s="147" t="s">
        <v>36</v>
      </c>
      <c r="W227" s="147" t="s">
        <v>36</v>
      </c>
      <c r="X227" s="147" t="s">
        <v>36</v>
      </c>
      <c r="Y227" s="147" t="s">
        <v>36</v>
      </c>
      <c r="Z227" s="147" t="s">
        <v>36</v>
      </c>
      <c r="AA227" s="148"/>
      <c r="AB227" s="164"/>
      <c r="AC227" s="164"/>
      <c r="AD227" s="164"/>
      <c r="AE227" s="150"/>
      <c r="AF227" s="151" t="s">
        <v>36</v>
      </c>
      <c r="AG227" s="152" t="s">
        <v>36</v>
      </c>
      <c r="AH227" s="164"/>
      <c r="AI227" s="164"/>
      <c r="AJ227" s="159"/>
      <c r="AK227" s="159"/>
      <c r="AL227" s="159"/>
      <c r="AM227" s="159"/>
      <c r="AN227" s="159"/>
    </row>
    <row r="228" spans="1:40" ht="51" x14ac:dyDescent="0.2">
      <c r="A228" s="68">
        <v>20</v>
      </c>
      <c r="B228" s="68" t="s">
        <v>75</v>
      </c>
      <c r="C228" s="171" t="str">
        <f t="shared" si="11"/>
        <v>20S176</v>
      </c>
      <c r="D228" s="69" t="s">
        <v>980</v>
      </c>
      <c r="E228" s="70" t="s">
        <v>981</v>
      </c>
      <c r="F228" s="86" t="str">
        <f t="shared" si="13"/>
        <v>20135</v>
      </c>
      <c r="G228" s="71">
        <v>135</v>
      </c>
      <c r="H228" s="70" t="s">
        <v>425</v>
      </c>
      <c r="I228" s="64" t="str">
        <f t="shared" si="12"/>
        <v>201</v>
      </c>
      <c r="J228" s="71">
        <v>1</v>
      </c>
      <c r="K228" s="72" t="s">
        <v>114</v>
      </c>
      <c r="L228" s="64" t="str">
        <f t="shared" si="14"/>
        <v>20319</v>
      </c>
      <c r="M228" s="71">
        <v>319</v>
      </c>
      <c r="N228" s="72" t="s">
        <v>982</v>
      </c>
      <c r="O228" s="73">
        <v>205751.71699665001</v>
      </c>
      <c r="P228" s="163"/>
      <c r="Q228" s="163"/>
      <c r="R228" s="163"/>
      <c r="S228" s="164"/>
      <c r="T228" s="164"/>
      <c r="U228" s="147" t="s">
        <v>36</v>
      </c>
      <c r="V228" s="147" t="s">
        <v>36</v>
      </c>
      <c r="W228" s="147" t="s">
        <v>36</v>
      </c>
      <c r="X228" s="147" t="s">
        <v>36</v>
      </c>
      <c r="Y228" s="147" t="s">
        <v>36</v>
      </c>
      <c r="Z228" s="147" t="s">
        <v>36</v>
      </c>
      <c r="AA228" s="148"/>
      <c r="AB228" s="164"/>
      <c r="AC228" s="164"/>
      <c r="AD228" s="164"/>
      <c r="AE228" s="150"/>
      <c r="AF228" s="151" t="s">
        <v>36</v>
      </c>
      <c r="AG228" s="152" t="s">
        <v>36</v>
      </c>
      <c r="AH228" s="164"/>
      <c r="AI228" s="164"/>
      <c r="AJ228" s="159"/>
      <c r="AK228" s="159"/>
      <c r="AL228" s="159"/>
      <c r="AM228" s="159"/>
      <c r="AN228" s="159"/>
    </row>
    <row r="229" spans="1:40" ht="51" x14ac:dyDescent="0.2">
      <c r="A229" s="68">
        <v>20</v>
      </c>
      <c r="B229" s="68" t="s">
        <v>75</v>
      </c>
      <c r="C229" s="171" t="str">
        <f t="shared" si="11"/>
        <v>20S176</v>
      </c>
      <c r="D229" s="69" t="s">
        <v>980</v>
      </c>
      <c r="E229" s="70" t="s">
        <v>981</v>
      </c>
      <c r="F229" s="86" t="str">
        <f t="shared" si="13"/>
        <v>20136</v>
      </c>
      <c r="G229" s="71">
        <v>136</v>
      </c>
      <c r="H229" s="70" t="s">
        <v>426</v>
      </c>
      <c r="I229" s="64" t="str">
        <f t="shared" si="12"/>
        <v>201</v>
      </c>
      <c r="J229" s="71">
        <v>1</v>
      </c>
      <c r="K229" s="72" t="s">
        <v>114</v>
      </c>
      <c r="L229" s="64" t="str">
        <f t="shared" si="14"/>
        <v>20319</v>
      </c>
      <c r="M229" s="71">
        <v>319</v>
      </c>
      <c r="N229" s="72" t="s">
        <v>982</v>
      </c>
      <c r="O229" s="73">
        <v>110418.036977325</v>
      </c>
      <c r="P229" s="163"/>
      <c r="Q229" s="163"/>
      <c r="R229" s="163"/>
      <c r="S229" s="164"/>
      <c r="T229" s="164"/>
      <c r="U229" s="147" t="s">
        <v>36</v>
      </c>
      <c r="V229" s="147" t="s">
        <v>36</v>
      </c>
      <c r="W229" s="147" t="s">
        <v>36</v>
      </c>
      <c r="X229" s="147" t="s">
        <v>36</v>
      </c>
      <c r="Y229" s="147" t="s">
        <v>36</v>
      </c>
      <c r="Z229" s="147" t="s">
        <v>36</v>
      </c>
      <c r="AA229" s="148"/>
      <c r="AB229" s="164"/>
      <c r="AC229" s="164"/>
      <c r="AD229" s="164"/>
      <c r="AE229" s="150"/>
      <c r="AF229" s="151" t="s">
        <v>36</v>
      </c>
      <c r="AG229" s="152" t="s">
        <v>36</v>
      </c>
      <c r="AH229" s="164"/>
      <c r="AI229" s="164"/>
      <c r="AJ229" s="159"/>
      <c r="AK229" s="159"/>
      <c r="AL229" s="159"/>
      <c r="AM229" s="159"/>
      <c r="AN229" s="159"/>
    </row>
    <row r="230" spans="1:40" ht="51" x14ac:dyDescent="0.2">
      <c r="A230" s="68">
        <v>20</v>
      </c>
      <c r="B230" s="68" t="s">
        <v>75</v>
      </c>
      <c r="C230" s="171" t="str">
        <f t="shared" si="11"/>
        <v>20S176</v>
      </c>
      <c r="D230" s="69" t="s">
        <v>980</v>
      </c>
      <c r="E230" s="70" t="s">
        <v>981</v>
      </c>
      <c r="F230" s="86" t="str">
        <f t="shared" si="13"/>
        <v>20137</v>
      </c>
      <c r="G230" s="71">
        <v>137</v>
      </c>
      <c r="H230" s="70" t="s">
        <v>427</v>
      </c>
      <c r="I230" s="64" t="str">
        <f t="shared" si="12"/>
        <v>201</v>
      </c>
      <c r="J230" s="71">
        <v>1</v>
      </c>
      <c r="K230" s="72" t="s">
        <v>114</v>
      </c>
      <c r="L230" s="64" t="str">
        <f t="shared" si="14"/>
        <v>20319</v>
      </c>
      <c r="M230" s="71">
        <v>319</v>
      </c>
      <c r="N230" s="72" t="s">
        <v>982</v>
      </c>
      <c r="O230" s="73">
        <v>28962.223064775</v>
      </c>
      <c r="P230" s="163"/>
      <c r="Q230" s="163"/>
      <c r="R230" s="163"/>
      <c r="S230" s="164"/>
      <c r="T230" s="164"/>
      <c r="U230" s="147" t="s">
        <v>36</v>
      </c>
      <c r="V230" s="147" t="s">
        <v>36</v>
      </c>
      <c r="W230" s="147" t="s">
        <v>36</v>
      </c>
      <c r="X230" s="147" t="s">
        <v>36</v>
      </c>
      <c r="Y230" s="147" t="s">
        <v>36</v>
      </c>
      <c r="Z230" s="147" t="s">
        <v>36</v>
      </c>
      <c r="AA230" s="148"/>
      <c r="AB230" s="164"/>
      <c r="AC230" s="164"/>
      <c r="AD230" s="164"/>
      <c r="AE230" s="150"/>
      <c r="AF230" s="151" t="s">
        <v>36</v>
      </c>
      <c r="AG230" s="152" t="s">
        <v>36</v>
      </c>
      <c r="AH230" s="164"/>
      <c r="AI230" s="164"/>
      <c r="AJ230" s="159"/>
      <c r="AK230" s="159"/>
      <c r="AL230" s="159"/>
      <c r="AM230" s="159"/>
      <c r="AN230" s="159"/>
    </row>
    <row r="231" spans="1:40" ht="51" x14ac:dyDescent="0.2">
      <c r="A231" s="68">
        <v>20</v>
      </c>
      <c r="B231" s="68" t="s">
        <v>75</v>
      </c>
      <c r="C231" s="171" t="str">
        <f t="shared" si="11"/>
        <v>20S176</v>
      </c>
      <c r="D231" s="69" t="s">
        <v>980</v>
      </c>
      <c r="E231" s="70" t="s">
        <v>981</v>
      </c>
      <c r="F231" s="86" t="str">
        <f t="shared" si="13"/>
        <v>20138</v>
      </c>
      <c r="G231" s="71">
        <v>138</v>
      </c>
      <c r="H231" s="70" t="s">
        <v>428</v>
      </c>
      <c r="I231" s="64" t="str">
        <f t="shared" si="12"/>
        <v>201</v>
      </c>
      <c r="J231" s="71">
        <v>1</v>
      </c>
      <c r="K231" s="72" t="s">
        <v>114</v>
      </c>
      <c r="L231" s="64" t="str">
        <f t="shared" si="14"/>
        <v>20319</v>
      </c>
      <c r="M231" s="71">
        <v>319</v>
      </c>
      <c r="N231" s="72" t="s">
        <v>982</v>
      </c>
      <c r="O231" s="73">
        <v>47666.768424825001</v>
      </c>
      <c r="P231" s="163"/>
      <c r="Q231" s="163"/>
      <c r="R231" s="163"/>
      <c r="S231" s="164"/>
      <c r="T231" s="164"/>
      <c r="U231" s="147" t="s">
        <v>36</v>
      </c>
      <c r="V231" s="147" t="s">
        <v>36</v>
      </c>
      <c r="W231" s="147" t="s">
        <v>36</v>
      </c>
      <c r="X231" s="147" t="s">
        <v>36</v>
      </c>
      <c r="Y231" s="147" t="s">
        <v>36</v>
      </c>
      <c r="Z231" s="147" t="s">
        <v>36</v>
      </c>
      <c r="AA231" s="148"/>
      <c r="AB231" s="164"/>
      <c r="AC231" s="164"/>
      <c r="AD231" s="164"/>
      <c r="AE231" s="150"/>
      <c r="AF231" s="151" t="s">
        <v>36</v>
      </c>
      <c r="AG231" s="152" t="s">
        <v>36</v>
      </c>
      <c r="AH231" s="164"/>
      <c r="AI231" s="164"/>
      <c r="AJ231" s="159"/>
      <c r="AK231" s="159"/>
      <c r="AL231" s="159"/>
      <c r="AM231" s="159"/>
      <c r="AN231" s="159"/>
    </row>
    <row r="232" spans="1:40" ht="51" x14ac:dyDescent="0.2">
      <c r="A232" s="68">
        <v>20</v>
      </c>
      <c r="B232" s="68" t="s">
        <v>75</v>
      </c>
      <c r="C232" s="171" t="str">
        <f t="shared" si="11"/>
        <v>20S176</v>
      </c>
      <c r="D232" s="69" t="s">
        <v>980</v>
      </c>
      <c r="E232" s="70" t="s">
        <v>981</v>
      </c>
      <c r="F232" s="86" t="str">
        <f t="shared" si="13"/>
        <v>20139</v>
      </c>
      <c r="G232" s="71">
        <v>139</v>
      </c>
      <c r="H232" s="70" t="s">
        <v>429</v>
      </c>
      <c r="I232" s="64" t="str">
        <f t="shared" si="12"/>
        <v>201</v>
      </c>
      <c r="J232" s="71">
        <v>1</v>
      </c>
      <c r="K232" s="72" t="s">
        <v>114</v>
      </c>
      <c r="L232" s="64" t="str">
        <f t="shared" si="14"/>
        <v>20319</v>
      </c>
      <c r="M232" s="71">
        <v>319</v>
      </c>
      <c r="N232" s="72" t="s">
        <v>982</v>
      </c>
      <c r="O232" s="73">
        <v>12067.485566400001</v>
      </c>
      <c r="P232" s="163"/>
      <c r="Q232" s="163"/>
      <c r="R232" s="163"/>
      <c r="S232" s="164"/>
      <c r="T232" s="164"/>
      <c r="U232" s="147" t="s">
        <v>36</v>
      </c>
      <c r="V232" s="147" t="s">
        <v>36</v>
      </c>
      <c r="W232" s="147" t="s">
        <v>36</v>
      </c>
      <c r="X232" s="147" t="s">
        <v>36</v>
      </c>
      <c r="Y232" s="147" t="s">
        <v>36</v>
      </c>
      <c r="Z232" s="147" t="s">
        <v>36</v>
      </c>
      <c r="AA232" s="148"/>
      <c r="AB232" s="164"/>
      <c r="AC232" s="164"/>
      <c r="AD232" s="164"/>
      <c r="AE232" s="150"/>
      <c r="AF232" s="151" t="s">
        <v>36</v>
      </c>
      <c r="AG232" s="152" t="s">
        <v>36</v>
      </c>
      <c r="AH232" s="164"/>
      <c r="AI232" s="164"/>
      <c r="AJ232" s="159"/>
      <c r="AK232" s="159"/>
      <c r="AL232" s="159"/>
      <c r="AM232" s="159"/>
      <c r="AN232" s="159"/>
    </row>
    <row r="233" spans="1:40" ht="51" x14ac:dyDescent="0.2">
      <c r="A233" s="68">
        <v>20</v>
      </c>
      <c r="B233" s="68" t="s">
        <v>75</v>
      </c>
      <c r="C233" s="171" t="str">
        <f t="shared" si="11"/>
        <v>20S176</v>
      </c>
      <c r="D233" s="69" t="s">
        <v>980</v>
      </c>
      <c r="E233" s="70" t="s">
        <v>981</v>
      </c>
      <c r="F233" s="86" t="str">
        <f t="shared" si="13"/>
        <v>20140</v>
      </c>
      <c r="G233" s="71">
        <v>140</v>
      </c>
      <c r="H233" s="70" t="s">
        <v>430</v>
      </c>
      <c r="I233" s="64" t="str">
        <f t="shared" si="12"/>
        <v>201</v>
      </c>
      <c r="J233" s="71">
        <v>1</v>
      </c>
      <c r="K233" s="72" t="s">
        <v>114</v>
      </c>
      <c r="L233" s="64" t="str">
        <f t="shared" si="14"/>
        <v>20319</v>
      </c>
      <c r="M233" s="71">
        <v>319</v>
      </c>
      <c r="N233" s="72" t="s">
        <v>982</v>
      </c>
      <c r="O233" s="73">
        <v>132139.59689864999</v>
      </c>
      <c r="P233" s="163"/>
      <c r="Q233" s="163"/>
      <c r="R233" s="163"/>
      <c r="S233" s="164"/>
      <c r="T233" s="164"/>
      <c r="U233" s="147" t="s">
        <v>36</v>
      </c>
      <c r="V233" s="147" t="s">
        <v>36</v>
      </c>
      <c r="W233" s="147" t="s">
        <v>36</v>
      </c>
      <c r="X233" s="147" t="s">
        <v>36</v>
      </c>
      <c r="Y233" s="147" t="s">
        <v>36</v>
      </c>
      <c r="Z233" s="147" t="s">
        <v>36</v>
      </c>
      <c r="AA233" s="148"/>
      <c r="AB233" s="164"/>
      <c r="AC233" s="164"/>
      <c r="AD233" s="164"/>
      <c r="AE233" s="150"/>
      <c r="AF233" s="151" t="s">
        <v>36</v>
      </c>
      <c r="AG233" s="152" t="s">
        <v>36</v>
      </c>
      <c r="AH233" s="164"/>
      <c r="AI233" s="164"/>
      <c r="AJ233" s="159"/>
      <c r="AK233" s="159"/>
      <c r="AL233" s="159"/>
      <c r="AM233" s="159"/>
      <c r="AN233" s="159"/>
    </row>
    <row r="234" spans="1:40" ht="51" x14ac:dyDescent="0.2">
      <c r="A234" s="68">
        <v>20</v>
      </c>
      <c r="B234" s="68" t="s">
        <v>75</v>
      </c>
      <c r="C234" s="171" t="str">
        <f t="shared" si="11"/>
        <v>20S176</v>
      </c>
      <c r="D234" s="69" t="s">
        <v>980</v>
      </c>
      <c r="E234" s="70" t="s">
        <v>981</v>
      </c>
      <c r="F234" s="86" t="str">
        <f t="shared" si="13"/>
        <v>20141</v>
      </c>
      <c r="G234" s="71">
        <v>141</v>
      </c>
      <c r="H234" s="70" t="s">
        <v>431</v>
      </c>
      <c r="I234" s="64" t="str">
        <f t="shared" si="12"/>
        <v>201</v>
      </c>
      <c r="J234" s="71">
        <v>1</v>
      </c>
      <c r="K234" s="72" t="s">
        <v>114</v>
      </c>
      <c r="L234" s="64" t="str">
        <f t="shared" si="14"/>
        <v>20319</v>
      </c>
      <c r="M234" s="71">
        <v>319</v>
      </c>
      <c r="N234" s="72" t="s">
        <v>982</v>
      </c>
      <c r="O234" s="73">
        <v>153861.156819975</v>
      </c>
      <c r="P234" s="163"/>
      <c r="Q234" s="163"/>
      <c r="R234" s="163"/>
      <c r="S234" s="164"/>
      <c r="T234" s="164"/>
      <c r="U234" s="147" t="s">
        <v>36</v>
      </c>
      <c r="V234" s="147" t="s">
        <v>36</v>
      </c>
      <c r="W234" s="147" t="s">
        <v>36</v>
      </c>
      <c r="X234" s="147" t="s">
        <v>36</v>
      </c>
      <c r="Y234" s="147" t="s">
        <v>36</v>
      </c>
      <c r="Z234" s="147" t="s">
        <v>36</v>
      </c>
      <c r="AA234" s="148"/>
      <c r="AB234" s="164"/>
      <c r="AC234" s="164"/>
      <c r="AD234" s="164"/>
      <c r="AE234" s="150"/>
      <c r="AF234" s="151" t="s">
        <v>36</v>
      </c>
      <c r="AG234" s="152" t="s">
        <v>36</v>
      </c>
      <c r="AH234" s="164"/>
      <c r="AI234" s="164"/>
      <c r="AJ234" s="159"/>
      <c r="AK234" s="159"/>
      <c r="AL234" s="159"/>
      <c r="AM234" s="159"/>
      <c r="AN234" s="159"/>
    </row>
    <row r="235" spans="1:40" ht="51" x14ac:dyDescent="0.2">
      <c r="A235" s="68">
        <v>20</v>
      </c>
      <c r="B235" s="68" t="s">
        <v>75</v>
      </c>
      <c r="C235" s="171" t="str">
        <f t="shared" ref="C235:C298" si="15">_xlfn.CONCAT(A235,D235)</f>
        <v>20S176</v>
      </c>
      <c r="D235" s="69" t="s">
        <v>980</v>
      </c>
      <c r="E235" s="70" t="s">
        <v>981</v>
      </c>
      <c r="F235" s="86" t="str">
        <f t="shared" si="13"/>
        <v>20142</v>
      </c>
      <c r="G235" s="71">
        <v>142</v>
      </c>
      <c r="H235" s="70" t="s">
        <v>432</v>
      </c>
      <c r="I235" s="64" t="str">
        <f t="shared" si="12"/>
        <v>201</v>
      </c>
      <c r="J235" s="71">
        <v>1</v>
      </c>
      <c r="K235" s="72" t="s">
        <v>114</v>
      </c>
      <c r="L235" s="64" t="str">
        <f t="shared" si="14"/>
        <v>20319</v>
      </c>
      <c r="M235" s="71">
        <v>319</v>
      </c>
      <c r="N235" s="72" t="s">
        <v>982</v>
      </c>
      <c r="O235" s="73">
        <v>53700.654377699997</v>
      </c>
      <c r="P235" s="163"/>
      <c r="Q235" s="163"/>
      <c r="R235" s="163"/>
      <c r="S235" s="164"/>
      <c r="T235" s="164"/>
      <c r="U235" s="147" t="s">
        <v>36</v>
      </c>
      <c r="V235" s="147" t="s">
        <v>36</v>
      </c>
      <c r="W235" s="147" t="s">
        <v>36</v>
      </c>
      <c r="X235" s="147" t="s">
        <v>36</v>
      </c>
      <c r="Y235" s="147" t="s">
        <v>36</v>
      </c>
      <c r="Z235" s="147" t="s">
        <v>36</v>
      </c>
      <c r="AA235" s="148"/>
      <c r="AB235" s="164"/>
      <c r="AC235" s="164"/>
      <c r="AD235" s="164"/>
      <c r="AE235" s="150"/>
      <c r="AF235" s="151" t="s">
        <v>36</v>
      </c>
      <c r="AG235" s="152" t="s">
        <v>36</v>
      </c>
      <c r="AH235" s="164"/>
      <c r="AI235" s="164"/>
      <c r="AJ235" s="159"/>
      <c r="AK235" s="159"/>
      <c r="AL235" s="159"/>
      <c r="AM235" s="159"/>
      <c r="AN235" s="159"/>
    </row>
    <row r="236" spans="1:40" ht="51" x14ac:dyDescent="0.2">
      <c r="A236" s="68">
        <v>20</v>
      </c>
      <c r="B236" s="68" t="s">
        <v>75</v>
      </c>
      <c r="C236" s="171" t="str">
        <f t="shared" si="15"/>
        <v>20S176</v>
      </c>
      <c r="D236" s="69" t="s">
        <v>980</v>
      </c>
      <c r="E236" s="70" t="s">
        <v>981</v>
      </c>
      <c r="F236" s="86" t="str">
        <f t="shared" si="13"/>
        <v>20143</v>
      </c>
      <c r="G236" s="71">
        <v>143</v>
      </c>
      <c r="H236" s="70" t="s">
        <v>433</v>
      </c>
      <c r="I236" s="64" t="str">
        <f t="shared" si="12"/>
        <v>201</v>
      </c>
      <c r="J236" s="71">
        <v>1</v>
      </c>
      <c r="K236" s="72" t="s">
        <v>114</v>
      </c>
      <c r="L236" s="64" t="str">
        <f t="shared" si="14"/>
        <v>20319</v>
      </c>
      <c r="M236" s="71">
        <v>319</v>
      </c>
      <c r="N236" s="72" t="s">
        <v>982</v>
      </c>
      <c r="O236" s="73">
        <v>11464.025386275</v>
      </c>
      <c r="P236" s="163"/>
      <c r="Q236" s="163"/>
      <c r="R236" s="163"/>
      <c r="S236" s="164"/>
      <c r="T236" s="164"/>
      <c r="U236" s="147" t="s">
        <v>36</v>
      </c>
      <c r="V236" s="147" t="s">
        <v>36</v>
      </c>
      <c r="W236" s="147" t="s">
        <v>36</v>
      </c>
      <c r="X236" s="147" t="s">
        <v>36</v>
      </c>
      <c r="Y236" s="147" t="s">
        <v>36</v>
      </c>
      <c r="Z236" s="147" t="s">
        <v>36</v>
      </c>
      <c r="AA236" s="148"/>
      <c r="AB236" s="164"/>
      <c r="AC236" s="164"/>
      <c r="AD236" s="164"/>
      <c r="AE236" s="150"/>
      <c r="AF236" s="151" t="s">
        <v>36</v>
      </c>
      <c r="AG236" s="152" t="s">
        <v>36</v>
      </c>
      <c r="AH236" s="164"/>
      <c r="AI236" s="164"/>
      <c r="AJ236" s="159"/>
      <c r="AK236" s="159"/>
      <c r="AL236" s="159"/>
      <c r="AM236" s="159"/>
      <c r="AN236" s="159"/>
    </row>
    <row r="237" spans="1:40" ht="51" x14ac:dyDescent="0.2">
      <c r="A237" s="68">
        <v>20</v>
      </c>
      <c r="B237" s="68" t="s">
        <v>75</v>
      </c>
      <c r="C237" s="171" t="str">
        <f t="shared" si="15"/>
        <v>20S176</v>
      </c>
      <c r="D237" s="69" t="s">
        <v>980</v>
      </c>
      <c r="E237" s="70" t="s">
        <v>981</v>
      </c>
      <c r="F237" s="86" t="str">
        <f t="shared" si="13"/>
        <v>20144</v>
      </c>
      <c r="G237" s="71">
        <v>144</v>
      </c>
      <c r="H237" s="70" t="s">
        <v>434</v>
      </c>
      <c r="I237" s="64" t="str">
        <f t="shared" si="12"/>
        <v>201</v>
      </c>
      <c r="J237" s="71">
        <v>1</v>
      </c>
      <c r="K237" s="72" t="s">
        <v>114</v>
      </c>
      <c r="L237" s="64" t="str">
        <f t="shared" si="14"/>
        <v>20319</v>
      </c>
      <c r="M237" s="71">
        <v>319</v>
      </c>
      <c r="N237" s="72" t="s">
        <v>982</v>
      </c>
      <c r="O237" s="73">
        <v>64561.362753524998</v>
      </c>
      <c r="P237" s="163"/>
      <c r="Q237" s="163"/>
      <c r="R237" s="163"/>
      <c r="S237" s="164"/>
      <c r="T237" s="164"/>
      <c r="U237" s="147" t="s">
        <v>36</v>
      </c>
      <c r="V237" s="147" t="s">
        <v>36</v>
      </c>
      <c r="W237" s="147" t="s">
        <v>36</v>
      </c>
      <c r="X237" s="147" t="s">
        <v>36</v>
      </c>
      <c r="Y237" s="147" t="s">
        <v>36</v>
      </c>
      <c r="Z237" s="147" t="s">
        <v>36</v>
      </c>
      <c r="AA237" s="148"/>
      <c r="AB237" s="164"/>
      <c r="AC237" s="164"/>
      <c r="AD237" s="164"/>
      <c r="AE237" s="150"/>
      <c r="AF237" s="151" t="s">
        <v>36</v>
      </c>
      <c r="AG237" s="152" t="s">
        <v>36</v>
      </c>
      <c r="AH237" s="164"/>
      <c r="AI237" s="164"/>
      <c r="AJ237" s="159"/>
      <c r="AK237" s="159"/>
      <c r="AL237" s="159"/>
      <c r="AM237" s="159"/>
      <c r="AN237" s="159"/>
    </row>
    <row r="238" spans="1:40" ht="51" x14ac:dyDescent="0.2">
      <c r="A238" s="68">
        <v>20</v>
      </c>
      <c r="B238" s="68" t="s">
        <v>75</v>
      </c>
      <c r="C238" s="171" t="str">
        <f t="shared" si="15"/>
        <v>20S176</v>
      </c>
      <c r="D238" s="69" t="s">
        <v>980</v>
      </c>
      <c r="E238" s="70" t="s">
        <v>981</v>
      </c>
      <c r="F238" s="86" t="str">
        <f t="shared" si="13"/>
        <v>20145</v>
      </c>
      <c r="G238" s="71">
        <v>145</v>
      </c>
      <c r="H238" s="70" t="s">
        <v>435</v>
      </c>
      <c r="I238" s="64" t="str">
        <f t="shared" si="12"/>
        <v>201</v>
      </c>
      <c r="J238" s="71">
        <v>1</v>
      </c>
      <c r="K238" s="72" t="s">
        <v>114</v>
      </c>
      <c r="L238" s="64" t="str">
        <f t="shared" si="14"/>
        <v>20319</v>
      </c>
      <c r="M238" s="71">
        <v>319</v>
      </c>
      <c r="N238" s="72" t="s">
        <v>982</v>
      </c>
      <c r="O238" s="73">
        <v>144207.22563472501</v>
      </c>
      <c r="P238" s="163"/>
      <c r="Q238" s="163"/>
      <c r="R238" s="163"/>
      <c r="S238" s="164"/>
      <c r="T238" s="164"/>
      <c r="U238" s="147" t="s">
        <v>36</v>
      </c>
      <c r="V238" s="147" t="s">
        <v>36</v>
      </c>
      <c r="W238" s="147" t="s">
        <v>36</v>
      </c>
      <c r="X238" s="147" t="s">
        <v>36</v>
      </c>
      <c r="Y238" s="147" t="s">
        <v>36</v>
      </c>
      <c r="Z238" s="147" t="s">
        <v>36</v>
      </c>
      <c r="AA238" s="148"/>
      <c r="AB238" s="164"/>
      <c r="AC238" s="164"/>
      <c r="AD238" s="164"/>
      <c r="AE238" s="150"/>
      <c r="AF238" s="151" t="s">
        <v>36</v>
      </c>
      <c r="AG238" s="152" t="s">
        <v>36</v>
      </c>
      <c r="AH238" s="164"/>
      <c r="AI238" s="164"/>
      <c r="AJ238" s="159"/>
      <c r="AK238" s="159"/>
      <c r="AL238" s="159"/>
      <c r="AM238" s="159"/>
      <c r="AN238" s="159"/>
    </row>
    <row r="239" spans="1:40" ht="51" x14ac:dyDescent="0.2">
      <c r="A239" s="68">
        <v>20</v>
      </c>
      <c r="B239" s="68" t="s">
        <v>75</v>
      </c>
      <c r="C239" s="171" t="str">
        <f t="shared" si="15"/>
        <v>20S176</v>
      </c>
      <c r="D239" s="69" t="s">
        <v>980</v>
      </c>
      <c r="E239" s="70" t="s">
        <v>981</v>
      </c>
      <c r="F239" s="86" t="str">
        <f t="shared" si="13"/>
        <v>20146</v>
      </c>
      <c r="G239" s="71">
        <v>146</v>
      </c>
      <c r="H239" s="70" t="s">
        <v>436</v>
      </c>
      <c r="I239" s="64" t="str">
        <f t="shared" si="12"/>
        <v>201</v>
      </c>
      <c r="J239" s="71">
        <v>1</v>
      </c>
      <c r="K239" s="72" t="s">
        <v>114</v>
      </c>
      <c r="L239" s="64" t="str">
        <f t="shared" si="14"/>
        <v>20319</v>
      </c>
      <c r="M239" s="71">
        <v>319</v>
      </c>
      <c r="N239" s="72" t="s">
        <v>982</v>
      </c>
      <c r="O239" s="73">
        <v>72405.199737749994</v>
      </c>
      <c r="P239" s="163"/>
      <c r="Q239" s="163"/>
      <c r="R239" s="163"/>
      <c r="S239" s="164"/>
      <c r="T239" s="164"/>
      <c r="U239" s="147" t="s">
        <v>36</v>
      </c>
      <c r="V239" s="147" t="s">
        <v>36</v>
      </c>
      <c r="W239" s="147" t="s">
        <v>36</v>
      </c>
      <c r="X239" s="147" t="s">
        <v>36</v>
      </c>
      <c r="Y239" s="147" t="s">
        <v>36</v>
      </c>
      <c r="Z239" s="147" t="s">
        <v>36</v>
      </c>
      <c r="AA239" s="148"/>
      <c r="AB239" s="164"/>
      <c r="AC239" s="164"/>
      <c r="AD239" s="164"/>
      <c r="AE239" s="150"/>
      <c r="AF239" s="151" t="s">
        <v>36</v>
      </c>
      <c r="AG239" s="152" t="s">
        <v>36</v>
      </c>
      <c r="AH239" s="164"/>
      <c r="AI239" s="164"/>
      <c r="AJ239" s="159"/>
      <c r="AK239" s="159"/>
      <c r="AL239" s="159"/>
      <c r="AM239" s="159"/>
      <c r="AN239" s="159"/>
    </row>
    <row r="240" spans="1:40" ht="51" x14ac:dyDescent="0.2">
      <c r="A240" s="68">
        <v>20</v>
      </c>
      <c r="B240" s="68" t="s">
        <v>75</v>
      </c>
      <c r="C240" s="171" t="str">
        <f t="shared" si="15"/>
        <v>20S176</v>
      </c>
      <c r="D240" s="69" t="s">
        <v>980</v>
      </c>
      <c r="E240" s="70" t="s">
        <v>981</v>
      </c>
      <c r="F240" s="86" t="str">
        <f t="shared" si="13"/>
        <v>20147</v>
      </c>
      <c r="G240" s="71">
        <v>147</v>
      </c>
      <c r="H240" s="70" t="s">
        <v>437</v>
      </c>
      <c r="I240" s="64" t="str">
        <f t="shared" si="12"/>
        <v>201</v>
      </c>
      <c r="J240" s="71">
        <v>1</v>
      </c>
      <c r="K240" s="72" t="s">
        <v>114</v>
      </c>
      <c r="L240" s="64" t="str">
        <f t="shared" si="14"/>
        <v>20319</v>
      </c>
      <c r="M240" s="71">
        <v>319</v>
      </c>
      <c r="N240" s="72" t="s">
        <v>982</v>
      </c>
      <c r="O240" s="73">
        <v>83869.368293699998</v>
      </c>
      <c r="P240" s="163"/>
      <c r="Q240" s="163"/>
      <c r="R240" s="163"/>
      <c r="S240" s="164"/>
      <c r="T240" s="164"/>
      <c r="U240" s="147" t="s">
        <v>36</v>
      </c>
      <c r="V240" s="147" t="s">
        <v>36</v>
      </c>
      <c r="W240" s="147" t="s">
        <v>36</v>
      </c>
      <c r="X240" s="147" t="s">
        <v>36</v>
      </c>
      <c r="Y240" s="147" t="s">
        <v>36</v>
      </c>
      <c r="Z240" s="147" t="s">
        <v>36</v>
      </c>
      <c r="AA240" s="148"/>
      <c r="AB240" s="164"/>
      <c r="AC240" s="164"/>
      <c r="AD240" s="164"/>
      <c r="AE240" s="150"/>
      <c r="AF240" s="151" t="s">
        <v>36</v>
      </c>
      <c r="AG240" s="152" t="s">
        <v>36</v>
      </c>
      <c r="AH240" s="164"/>
      <c r="AI240" s="164"/>
      <c r="AJ240" s="159"/>
      <c r="AK240" s="159"/>
      <c r="AL240" s="159"/>
      <c r="AM240" s="159"/>
      <c r="AN240" s="159"/>
    </row>
    <row r="241" spans="1:40" ht="51" x14ac:dyDescent="0.2">
      <c r="A241" s="68">
        <v>20</v>
      </c>
      <c r="B241" s="68" t="s">
        <v>75</v>
      </c>
      <c r="C241" s="171" t="str">
        <f t="shared" si="15"/>
        <v>20S176</v>
      </c>
      <c r="D241" s="69" t="s">
        <v>980</v>
      </c>
      <c r="E241" s="70" t="s">
        <v>981</v>
      </c>
      <c r="F241" s="86" t="str">
        <f t="shared" si="13"/>
        <v>20148</v>
      </c>
      <c r="G241" s="71">
        <v>148</v>
      </c>
      <c r="H241" s="70" t="s">
        <v>438</v>
      </c>
      <c r="I241" s="64" t="str">
        <f t="shared" si="12"/>
        <v>201</v>
      </c>
      <c r="J241" s="71">
        <v>1</v>
      </c>
      <c r="K241" s="72" t="s">
        <v>114</v>
      </c>
      <c r="L241" s="64" t="str">
        <f t="shared" si="14"/>
        <v>20319</v>
      </c>
      <c r="M241" s="71">
        <v>319</v>
      </c>
      <c r="N241" s="72" t="s">
        <v>982</v>
      </c>
      <c r="O241" s="73">
        <v>17497.91133915</v>
      </c>
      <c r="P241" s="163"/>
      <c r="Q241" s="163"/>
      <c r="R241" s="163"/>
      <c r="S241" s="164"/>
      <c r="T241" s="164"/>
      <c r="U241" s="147" t="s">
        <v>36</v>
      </c>
      <c r="V241" s="147" t="s">
        <v>36</v>
      </c>
      <c r="W241" s="147" t="s">
        <v>36</v>
      </c>
      <c r="X241" s="147" t="s">
        <v>36</v>
      </c>
      <c r="Y241" s="147" t="s">
        <v>36</v>
      </c>
      <c r="Z241" s="147" t="s">
        <v>36</v>
      </c>
      <c r="AA241" s="148"/>
      <c r="AB241" s="164"/>
      <c r="AC241" s="164"/>
      <c r="AD241" s="164"/>
      <c r="AE241" s="150"/>
      <c r="AF241" s="151" t="s">
        <v>36</v>
      </c>
      <c r="AG241" s="152" t="s">
        <v>36</v>
      </c>
      <c r="AH241" s="164"/>
      <c r="AI241" s="164"/>
      <c r="AJ241" s="159"/>
      <c r="AK241" s="159"/>
      <c r="AL241" s="159"/>
      <c r="AM241" s="159"/>
      <c r="AN241" s="159"/>
    </row>
    <row r="242" spans="1:40" ht="51" x14ac:dyDescent="0.2">
      <c r="A242" s="68">
        <v>20</v>
      </c>
      <c r="B242" s="68" t="s">
        <v>75</v>
      </c>
      <c r="C242" s="171" t="str">
        <f t="shared" si="15"/>
        <v>20S176</v>
      </c>
      <c r="D242" s="69" t="s">
        <v>980</v>
      </c>
      <c r="E242" s="70" t="s">
        <v>981</v>
      </c>
      <c r="F242" s="86" t="str">
        <f t="shared" si="13"/>
        <v>20149</v>
      </c>
      <c r="G242" s="71">
        <v>149</v>
      </c>
      <c r="H242" s="70" t="s">
        <v>439</v>
      </c>
      <c r="I242" s="64" t="str">
        <f t="shared" si="12"/>
        <v>201</v>
      </c>
      <c r="J242" s="71">
        <v>1</v>
      </c>
      <c r="K242" s="72" t="s">
        <v>114</v>
      </c>
      <c r="L242" s="64" t="str">
        <f t="shared" si="14"/>
        <v>20319</v>
      </c>
      <c r="M242" s="71">
        <v>319</v>
      </c>
      <c r="N242" s="72" t="s">
        <v>982</v>
      </c>
      <c r="O242" s="73">
        <v>38012.694069899997</v>
      </c>
      <c r="P242" s="163"/>
      <c r="Q242" s="163"/>
      <c r="R242" s="163"/>
      <c r="S242" s="164"/>
      <c r="T242" s="164"/>
      <c r="U242" s="147" t="s">
        <v>36</v>
      </c>
      <c r="V242" s="147" t="s">
        <v>36</v>
      </c>
      <c r="W242" s="147" t="s">
        <v>36</v>
      </c>
      <c r="X242" s="147" t="s">
        <v>36</v>
      </c>
      <c r="Y242" s="147" t="s">
        <v>36</v>
      </c>
      <c r="Z242" s="147" t="s">
        <v>36</v>
      </c>
      <c r="AA242" s="148"/>
      <c r="AB242" s="164"/>
      <c r="AC242" s="164"/>
      <c r="AD242" s="164"/>
      <c r="AE242" s="150"/>
      <c r="AF242" s="151" t="s">
        <v>36</v>
      </c>
      <c r="AG242" s="152" t="s">
        <v>36</v>
      </c>
      <c r="AH242" s="164"/>
      <c r="AI242" s="164"/>
      <c r="AJ242" s="159"/>
      <c r="AK242" s="159"/>
      <c r="AL242" s="159"/>
      <c r="AM242" s="159"/>
      <c r="AN242" s="159"/>
    </row>
    <row r="243" spans="1:40" ht="51" x14ac:dyDescent="0.2">
      <c r="A243" s="68">
        <v>20</v>
      </c>
      <c r="B243" s="68" t="s">
        <v>75</v>
      </c>
      <c r="C243" s="171" t="str">
        <f t="shared" si="15"/>
        <v>20S176</v>
      </c>
      <c r="D243" s="69" t="s">
        <v>980</v>
      </c>
      <c r="E243" s="70" t="s">
        <v>981</v>
      </c>
      <c r="F243" s="86" t="str">
        <f t="shared" si="13"/>
        <v>20150</v>
      </c>
      <c r="G243" s="71">
        <v>150</v>
      </c>
      <c r="H243" s="70" t="s">
        <v>440</v>
      </c>
      <c r="I243" s="64" t="str">
        <f t="shared" si="12"/>
        <v>201</v>
      </c>
      <c r="J243" s="71">
        <v>1</v>
      </c>
      <c r="K243" s="72" t="s">
        <v>114</v>
      </c>
      <c r="L243" s="64" t="str">
        <f t="shared" si="14"/>
        <v>20319</v>
      </c>
      <c r="M243" s="71">
        <v>319</v>
      </c>
      <c r="N243" s="72" t="s">
        <v>982</v>
      </c>
      <c r="O243" s="73">
        <v>196700.8164825</v>
      </c>
      <c r="P243" s="163"/>
      <c r="Q243" s="163"/>
      <c r="R243" s="163"/>
      <c r="S243" s="164"/>
      <c r="T243" s="164"/>
      <c r="U243" s="147" t="s">
        <v>36</v>
      </c>
      <c r="V243" s="147" t="s">
        <v>36</v>
      </c>
      <c r="W243" s="147" t="s">
        <v>36</v>
      </c>
      <c r="X243" s="147" t="s">
        <v>36</v>
      </c>
      <c r="Y243" s="147" t="s">
        <v>36</v>
      </c>
      <c r="Z243" s="147" t="s">
        <v>36</v>
      </c>
      <c r="AA243" s="148"/>
      <c r="AB243" s="164"/>
      <c r="AC243" s="164"/>
      <c r="AD243" s="164"/>
      <c r="AE243" s="150"/>
      <c r="AF243" s="151" t="s">
        <v>36</v>
      </c>
      <c r="AG243" s="152" t="s">
        <v>36</v>
      </c>
      <c r="AH243" s="164"/>
      <c r="AI243" s="164"/>
      <c r="AJ243" s="159"/>
      <c r="AK243" s="159"/>
      <c r="AL243" s="159"/>
      <c r="AM243" s="159"/>
      <c r="AN243" s="159"/>
    </row>
    <row r="244" spans="1:40" ht="51" x14ac:dyDescent="0.2">
      <c r="A244" s="68">
        <v>20</v>
      </c>
      <c r="B244" s="68" t="s">
        <v>75</v>
      </c>
      <c r="C244" s="171" t="str">
        <f t="shared" si="15"/>
        <v>20S176</v>
      </c>
      <c r="D244" s="69" t="s">
        <v>980</v>
      </c>
      <c r="E244" s="70" t="s">
        <v>981</v>
      </c>
      <c r="F244" s="86" t="str">
        <f t="shared" si="13"/>
        <v>20151</v>
      </c>
      <c r="G244" s="71">
        <v>151</v>
      </c>
      <c r="H244" s="70" t="s">
        <v>441</v>
      </c>
      <c r="I244" s="64" t="str">
        <f t="shared" si="12"/>
        <v>201</v>
      </c>
      <c r="J244" s="71">
        <v>1</v>
      </c>
      <c r="K244" s="72" t="s">
        <v>114</v>
      </c>
      <c r="L244" s="64" t="str">
        <f t="shared" si="14"/>
        <v>20319</v>
      </c>
      <c r="M244" s="71">
        <v>319</v>
      </c>
      <c r="N244" s="72" t="s">
        <v>982</v>
      </c>
      <c r="O244" s="73">
        <v>46460.134403925003</v>
      </c>
      <c r="P244" s="163"/>
      <c r="Q244" s="163"/>
      <c r="R244" s="163"/>
      <c r="S244" s="164"/>
      <c r="T244" s="164"/>
      <c r="U244" s="147" t="s">
        <v>36</v>
      </c>
      <c r="V244" s="147" t="s">
        <v>36</v>
      </c>
      <c r="W244" s="147" t="s">
        <v>36</v>
      </c>
      <c r="X244" s="147" t="s">
        <v>36</v>
      </c>
      <c r="Y244" s="147" t="s">
        <v>36</v>
      </c>
      <c r="Z244" s="147" t="s">
        <v>36</v>
      </c>
      <c r="AA244" s="148"/>
      <c r="AB244" s="164"/>
      <c r="AC244" s="164"/>
      <c r="AD244" s="164"/>
      <c r="AE244" s="150"/>
      <c r="AF244" s="151" t="s">
        <v>36</v>
      </c>
      <c r="AG244" s="152" t="s">
        <v>36</v>
      </c>
      <c r="AH244" s="164"/>
      <c r="AI244" s="164"/>
      <c r="AJ244" s="159"/>
      <c r="AK244" s="159"/>
      <c r="AL244" s="159"/>
      <c r="AM244" s="159"/>
      <c r="AN244" s="159"/>
    </row>
    <row r="245" spans="1:40" ht="51" x14ac:dyDescent="0.2">
      <c r="A245" s="68">
        <v>20</v>
      </c>
      <c r="B245" s="68" t="s">
        <v>75</v>
      </c>
      <c r="C245" s="171" t="str">
        <f t="shared" si="15"/>
        <v>20S176</v>
      </c>
      <c r="D245" s="69" t="s">
        <v>980</v>
      </c>
      <c r="E245" s="70" t="s">
        <v>981</v>
      </c>
      <c r="F245" s="86" t="str">
        <f t="shared" si="13"/>
        <v>20152</v>
      </c>
      <c r="G245" s="71">
        <v>152</v>
      </c>
      <c r="H245" s="70" t="s">
        <v>442</v>
      </c>
      <c r="I245" s="64" t="str">
        <f t="shared" si="12"/>
        <v>201</v>
      </c>
      <c r="J245" s="71">
        <v>1</v>
      </c>
      <c r="K245" s="72" t="s">
        <v>114</v>
      </c>
      <c r="L245" s="64" t="str">
        <f t="shared" si="14"/>
        <v>20319</v>
      </c>
      <c r="M245" s="71">
        <v>319</v>
      </c>
      <c r="N245" s="72" t="s">
        <v>982</v>
      </c>
      <c r="O245" s="73">
        <v>34995.822678299999</v>
      </c>
      <c r="P245" s="163"/>
      <c r="Q245" s="163"/>
      <c r="R245" s="163"/>
      <c r="S245" s="164"/>
      <c r="T245" s="164"/>
      <c r="U245" s="147" t="s">
        <v>36</v>
      </c>
      <c r="V245" s="147" t="s">
        <v>36</v>
      </c>
      <c r="W245" s="147" t="s">
        <v>36</v>
      </c>
      <c r="X245" s="147" t="s">
        <v>36</v>
      </c>
      <c r="Y245" s="147" t="s">
        <v>36</v>
      </c>
      <c r="Z245" s="147" t="s">
        <v>36</v>
      </c>
      <c r="AA245" s="148"/>
      <c r="AB245" s="164"/>
      <c r="AC245" s="164"/>
      <c r="AD245" s="164"/>
      <c r="AE245" s="150"/>
      <c r="AF245" s="151" t="s">
        <v>36</v>
      </c>
      <c r="AG245" s="152" t="s">
        <v>36</v>
      </c>
      <c r="AH245" s="164"/>
      <c r="AI245" s="164"/>
      <c r="AJ245" s="159"/>
      <c r="AK245" s="159"/>
      <c r="AL245" s="159"/>
      <c r="AM245" s="159"/>
      <c r="AN245" s="159"/>
    </row>
    <row r="246" spans="1:40" ht="51" x14ac:dyDescent="0.2">
      <c r="A246" s="68">
        <v>20</v>
      </c>
      <c r="B246" s="68" t="s">
        <v>75</v>
      </c>
      <c r="C246" s="171" t="str">
        <f t="shared" si="15"/>
        <v>20S176</v>
      </c>
      <c r="D246" s="69" t="s">
        <v>980</v>
      </c>
      <c r="E246" s="70" t="s">
        <v>981</v>
      </c>
      <c r="F246" s="86" t="str">
        <f t="shared" si="13"/>
        <v>20213</v>
      </c>
      <c r="G246" s="71">
        <v>213</v>
      </c>
      <c r="H246" s="70" t="s">
        <v>983</v>
      </c>
      <c r="I246" s="64" t="str">
        <f t="shared" si="12"/>
        <v>201</v>
      </c>
      <c r="J246" s="71">
        <v>1</v>
      </c>
      <c r="K246" s="72" t="s">
        <v>114</v>
      </c>
      <c r="L246" s="64" t="str">
        <f t="shared" si="14"/>
        <v>20319</v>
      </c>
      <c r="M246" s="71">
        <v>319</v>
      </c>
      <c r="N246" s="72" t="s">
        <v>982</v>
      </c>
      <c r="O246" s="73">
        <v>5397892403.6258373</v>
      </c>
      <c r="P246" s="163"/>
      <c r="Q246" s="163"/>
      <c r="R246" s="163"/>
      <c r="S246" s="164"/>
      <c r="T246" s="164"/>
      <c r="U246" s="147" t="s">
        <v>36</v>
      </c>
      <c r="V246" s="147" t="s">
        <v>36</v>
      </c>
      <c r="W246" s="147" t="s">
        <v>36</v>
      </c>
      <c r="X246" s="147" t="s">
        <v>36</v>
      </c>
      <c r="Y246" s="147" t="s">
        <v>36</v>
      </c>
      <c r="Z246" s="147" t="s">
        <v>36</v>
      </c>
      <c r="AA246" s="148"/>
      <c r="AB246" s="164"/>
      <c r="AC246" s="164"/>
      <c r="AD246" s="164"/>
      <c r="AE246" s="150"/>
      <c r="AF246" s="151" t="s">
        <v>36</v>
      </c>
      <c r="AG246" s="152" t="s">
        <v>36</v>
      </c>
      <c r="AH246" s="164"/>
      <c r="AI246" s="164"/>
      <c r="AJ246" s="159"/>
      <c r="AK246" s="159"/>
      <c r="AL246" s="159"/>
      <c r="AM246" s="159"/>
      <c r="AN246" s="159"/>
    </row>
    <row r="247" spans="1:40" ht="51" x14ac:dyDescent="0.2">
      <c r="A247" s="68">
        <v>21</v>
      </c>
      <c r="B247" s="68" t="s">
        <v>76</v>
      </c>
      <c r="C247" s="171" t="str">
        <f t="shared" si="15"/>
        <v>21P001</v>
      </c>
      <c r="D247" s="69" t="s">
        <v>168</v>
      </c>
      <c r="E247" s="70" t="s">
        <v>464</v>
      </c>
      <c r="F247" s="86" t="str">
        <f t="shared" si="13"/>
        <v>21600</v>
      </c>
      <c r="G247" s="71">
        <v>600</v>
      </c>
      <c r="H247" s="70" t="s">
        <v>463</v>
      </c>
      <c r="I247" s="64" t="str">
        <f t="shared" si="12"/>
        <v>211</v>
      </c>
      <c r="J247" s="71">
        <v>1</v>
      </c>
      <c r="K247" s="72" t="s">
        <v>114</v>
      </c>
      <c r="L247" s="64" t="str">
        <f t="shared" si="14"/>
        <v>21170</v>
      </c>
      <c r="M247" s="71">
        <v>170</v>
      </c>
      <c r="N247" s="72" t="s">
        <v>336</v>
      </c>
      <c r="O247" s="73">
        <v>2470800</v>
      </c>
      <c r="P247" s="163"/>
      <c r="Q247" s="163"/>
      <c r="R247" s="163"/>
      <c r="S247" s="164"/>
      <c r="T247" s="164"/>
      <c r="U247" s="147" t="s">
        <v>36</v>
      </c>
      <c r="V247" s="147" t="s">
        <v>36</v>
      </c>
      <c r="W247" s="147" t="s">
        <v>36</v>
      </c>
      <c r="X247" s="147" t="s">
        <v>36</v>
      </c>
      <c r="Y247" s="147" t="s">
        <v>36</v>
      </c>
      <c r="Z247" s="147" t="s">
        <v>36</v>
      </c>
      <c r="AA247" s="148"/>
      <c r="AB247" s="164"/>
      <c r="AC247" s="164"/>
      <c r="AD247" s="164"/>
      <c r="AE247" s="150"/>
      <c r="AF247" s="151" t="s">
        <v>36</v>
      </c>
      <c r="AG247" s="152" t="s">
        <v>36</v>
      </c>
      <c r="AH247" s="164"/>
      <c r="AI247" s="164"/>
      <c r="AJ247" s="159"/>
      <c r="AK247" s="159"/>
      <c r="AL247" s="159"/>
      <c r="AM247" s="159"/>
      <c r="AN247" s="159"/>
    </row>
    <row r="248" spans="1:40" ht="51" x14ac:dyDescent="0.2">
      <c r="A248" s="68">
        <v>21</v>
      </c>
      <c r="B248" s="68" t="s">
        <v>76</v>
      </c>
      <c r="C248" s="171" t="str">
        <f t="shared" si="15"/>
        <v>21P001</v>
      </c>
      <c r="D248" s="69" t="s">
        <v>168</v>
      </c>
      <c r="E248" s="70" t="s">
        <v>464</v>
      </c>
      <c r="F248" s="86" t="str">
        <f t="shared" si="13"/>
        <v>21600</v>
      </c>
      <c r="G248" s="71">
        <v>600</v>
      </c>
      <c r="H248" s="70" t="s">
        <v>463</v>
      </c>
      <c r="I248" s="64" t="str">
        <f t="shared" si="12"/>
        <v>211</v>
      </c>
      <c r="J248" s="71">
        <v>1</v>
      </c>
      <c r="K248" s="72" t="s">
        <v>114</v>
      </c>
      <c r="L248" s="64" t="str">
        <f t="shared" si="14"/>
        <v>21188</v>
      </c>
      <c r="M248" s="71">
        <v>188</v>
      </c>
      <c r="N248" s="72" t="s">
        <v>465</v>
      </c>
      <c r="O248" s="73">
        <v>3971000</v>
      </c>
      <c r="P248" s="163"/>
      <c r="Q248" s="163"/>
      <c r="R248" s="163"/>
      <c r="S248" s="164"/>
      <c r="T248" s="164"/>
      <c r="U248" s="147" t="s">
        <v>36</v>
      </c>
      <c r="V248" s="147" t="s">
        <v>36</v>
      </c>
      <c r="W248" s="147" t="s">
        <v>36</v>
      </c>
      <c r="X248" s="147" t="s">
        <v>36</v>
      </c>
      <c r="Y248" s="147" t="s">
        <v>36</v>
      </c>
      <c r="Z248" s="147" t="s">
        <v>36</v>
      </c>
      <c r="AA248" s="148"/>
      <c r="AB248" s="164"/>
      <c r="AC248" s="164"/>
      <c r="AD248" s="164"/>
      <c r="AE248" s="150"/>
      <c r="AF248" s="151" t="s">
        <v>36</v>
      </c>
      <c r="AG248" s="152" t="s">
        <v>36</v>
      </c>
      <c r="AH248" s="164"/>
      <c r="AI248" s="164"/>
      <c r="AJ248" s="159"/>
      <c r="AK248" s="159"/>
      <c r="AL248" s="159"/>
      <c r="AM248" s="159"/>
      <c r="AN248" s="159"/>
    </row>
    <row r="249" spans="1:40" ht="51" x14ac:dyDescent="0.2">
      <c r="A249" s="68">
        <v>21</v>
      </c>
      <c r="B249" s="68" t="s">
        <v>76</v>
      </c>
      <c r="C249" s="171" t="str">
        <f t="shared" si="15"/>
        <v>21P001</v>
      </c>
      <c r="D249" s="69" t="s">
        <v>168</v>
      </c>
      <c r="E249" s="70" t="s">
        <v>464</v>
      </c>
      <c r="F249" s="86" t="str">
        <f t="shared" si="13"/>
        <v>21600</v>
      </c>
      <c r="G249" s="71">
        <v>600</v>
      </c>
      <c r="H249" s="70" t="s">
        <v>463</v>
      </c>
      <c r="I249" s="64" t="str">
        <f t="shared" si="12"/>
        <v>211</v>
      </c>
      <c r="J249" s="71">
        <v>1</v>
      </c>
      <c r="K249" s="72" t="s">
        <v>114</v>
      </c>
      <c r="L249" s="64" t="str">
        <f t="shared" si="14"/>
        <v>21222</v>
      </c>
      <c r="M249" s="71">
        <v>222</v>
      </c>
      <c r="N249" s="72" t="s">
        <v>466</v>
      </c>
      <c r="O249" s="73">
        <v>2500000</v>
      </c>
      <c r="P249" s="163"/>
      <c r="Q249" s="163"/>
      <c r="R249" s="163"/>
      <c r="S249" s="164"/>
      <c r="T249" s="164"/>
      <c r="U249" s="147" t="s">
        <v>36</v>
      </c>
      <c r="V249" s="147" t="s">
        <v>36</v>
      </c>
      <c r="W249" s="147" t="s">
        <v>36</v>
      </c>
      <c r="X249" s="147" t="s">
        <v>36</v>
      </c>
      <c r="Y249" s="147" t="s">
        <v>36</v>
      </c>
      <c r="Z249" s="147" t="s">
        <v>36</v>
      </c>
      <c r="AA249" s="148"/>
      <c r="AB249" s="164"/>
      <c r="AC249" s="164"/>
      <c r="AD249" s="164"/>
      <c r="AE249" s="150"/>
      <c r="AF249" s="151" t="s">
        <v>36</v>
      </c>
      <c r="AG249" s="152" t="s">
        <v>36</v>
      </c>
      <c r="AH249" s="164"/>
      <c r="AI249" s="164"/>
      <c r="AJ249" s="159"/>
      <c r="AK249" s="159"/>
      <c r="AL249" s="159"/>
      <c r="AM249" s="159"/>
      <c r="AN249" s="159"/>
    </row>
    <row r="250" spans="1:40" ht="63.75" x14ac:dyDescent="0.2">
      <c r="A250" s="68">
        <v>21</v>
      </c>
      <c r="B250" s="68" t="s">
        <v>76</v>
      </c>
      <c r="C250" s="171" t="str">
        <f t="shared" si="15"/>
        <v>21P001</v>
      </c>
      <c r="D250" s="69" t="s">
        <v>168</v>
      </c>
      <c r="E250" s="70" t="s">
        <v>464</v>
      </c>
      <c r="F250" s="86" t="str">
        <f t="shared" si="13"/>
        <v>21600</v>
      </c>
      <c r="G250" s="71">
        <v>600</v>
      </c>
      <c r="H250" s="70" t="s">
        <v>463</v>
      </c>
      <c r="I250" s="64" t="str">
        <f t="shared" si="12"/>
        <v>211</v>
      </c>
      <c r="J250" s="71">
        <v>1</v>
      </c>
      <c r="K250" s="72" t="s">
        <v>114</v>
      </c>
      <c r="L250" s="64" t="str">
        <f t="shared" si="14"/>
        <v>21324</v>
      </c>
      <c r="M250" s="71">
        <v>324</v>
      </c>
      <c r="N250" s="72" t="s">
        <v>115</v>
      </c>
      <c r="O250" s="73">
        <v>625141</v>
      </c>
      <c r="P250" s="163"/>
      <c r="Q250" s="163"/>
      <c r="R250" s="163"/>
      <c r="S250" s="164"/>
      <c r="T250" s="164"/>
      <c r="U250" s="147" t="s">
        <v>36</v>
      </c>
      <c r="V250" s="147" t="s">
        <v>36</v>
      </c>
      <c r="W250" s="147" t="s">
        <v>36</v>
      </c>
      <c r="X250" s="147" t="s">
        <v>36</v>
      </c>
      <c r="Y250" s="147" t="s">
        <v>36</v>
      </c>
      <c r="Z250" s="147" t="s">
        <v>36</v>
      </c>
      <c r="AA250" s="148"/>
      <c r="AB250" s="164"/>
      <c r="AC250" s="164"/>
      <c r="AD250" s="164"/>
      <c r="AE250" s="150"/>
      <c r="AF250" s="151" t="s">
        <v>36</v>
      </c>
      <c r="AG250" s="152" t="s">
        <v>36</v>
      </c>
      <c r="AH250" s="164"/>
      <c r="AI250" s="164"/>
      <c r="AJ250" s="159"/>
      <c r="AK250" s="159"/>
      <c r="AL250" s="159"/>
      <c r="AM250" s="159"/>
      <c r="AN250" s="159"/>
    </row>
    <row r="251" spans="1:40" ht="51" x14ac:dyDescent="0.2">
      <c r="A251" s="68">
        <v>22</v>
      </c>
      <c r="B251" s="68" t="s">
        <v>77</v>
      </c>
      <c r="C251" s="171" t="str">
        <f t="shared" si="15"/>
        <v>22R003</v>
      </c>
      <c r="D251" s="69" t="s">
        <v>468</v>
      </c>
      <c r="E251" s="70" t="s">
        <v>469</v>
      </c>
      <c r="F251" s="86" t="str">
        <f t="shared" si="13"/>
        <v>22115</v>
      </c>
      <c r="G251" s="71">
        <v>115</v>
      </c>
      <c r="H251" s="70" t="s">
        <v>467</v>
      </c>
      <c r="I251" s="64" t="str">
        <f t="shared" si="12"/>
        <v>221</v>
      </c>
      <c r="J251" s="71">
        <v>1</v>
      </c>
      <c r="K251" s="72" t="s">
        <v>114</v>
      </c>
      <c r="L251" s="64" t="str">
        <f t="shared" si="14"/>
        <v>22202</v>
      </c>
      <c r="M251" s="71">
        <v>202</v>
      </c>
      <c r="N251" s="72" t="s">
        <v>470</v>
      </c>
      <c r="O251" s="73">
        <v>17000000</v>
      </c>
      <c r="P251" s="163"/>
      <c r="Q251" s="163"/>
      <c r="R251" s="163"/>
      <c r="S251" s="164"/>
      <c r="T251" s="164"/>
      <c r="U251" s="147" t="s">
        <v>36</v>
      </c>
      <c r="V251" s="147" t="s">
        <v>36</v>
      </c>
      <c r="W251" s="147" t="s">
        <v>36</v>
      </c>
      <c r="X251" s="147" t="s">
        <v>36</v>
      </c>
      <c r="Y251" s="147" t="s">
        <v>36</v>
      </c>
      <c r="Z251" s="147" t="s">
        <v>36</v>
      </c>
      <c r="AA251" s="148"/>
      <c r="AB251" s="164"/>
      <c r="AC251" s="164"/>
      <c r="AD251" s="164"/>
      <c r="AE251" s="150"/>
      <c r="AF251" s="151" t="s">
        <v>36</v>
      </c>
      <c r="AG251" s="152" t="s">
        <v>36</v>
      </c>
      <c r="AH251" s="164"/>
      <c r="AI251" s="164"/>
      <c r="AJ251" s="159"/>
      <c r="AK251" s="159"/>
      <c r="AL251" s="159"/>
      <c r="AM251" s="159"/>
      <c r="AN251" s="159"/>
    </row>
    <row r="252" spans="1:40" ht="51" x14ac:dyDescent="0.2">
      <c r="A252" s="68">
        <v>22</v>
      </c>
      <c r="B252" s="68" t="s">
        <v>77</v>
      </c>
      <c r="C252" s="171" t="str">
        <f t="shared" si="15"/>
        <v>22R008</v>
      </c>
      <c r="D252" s="69" t="s">
        <v>476</v>
      </c>
      <c r="E252" s="70" t="s">
        <v>477</v>
      </c>
      <c r="F252" s="86" t="str">
        <f t="shared" si="13"/>
        <v>22122</v>
      </c>
      <c r="G252" s="71">
        <v>122</v>
      </c>
      <c r="H252" s="70" t="s">
        <v>475</v>
      </c>
      <c r="I252" s="64" t="str">
        <f t="shared" si="12"/>
        <v>221</v>
      </c>
      <c r="J252" s="71">
        <v>1</v>
      </c>
      <c r="K252" s="72" t="s">
        <v>114</v>
      </c>
      <c r="L252" s="64" t="str">
        <f t="shared" si="14"/>
        <v>22157</v>
      </c>
      <c r="M252" s="71">
        <v>157</v>
      </c>
      <c r="N252" s="72" t="s">
        <v>478</v>
      </c>
      <c r="O252" s="73">
        <v>4480000</v>
      </c>
      <c r="P252" s="163"/>
      <c r="Q252" s="163"/>
      <c r="R252" s="163"/>
      <c r="S252" s="164"/>
      <c r="T252" s="164"/>
      <c r="U252" s="147" t="s">
        <v>36</v>
      </c>
      <c r="V252" s="147" t="s">
        <v>36</v>
      </c>
      <c r="W252" s="147" t="s">
        <v>36</v>
      </c>
      <c r="X252" s="147" t="s">
        <v>36</v>
      </c>
      <c r="Y252" s="147" t="s">
        <v>36</v>
      </c>
      <c r="Z252" s="147" t="s">
        <v>36</v>
      </c>
      <c r="AA252" s="148"/>
      <c r="AB252" s="164"/>
      <c r="AC252" s="164"/>
      <c r="AD252" s="164"/>
      <c r="AE252" s="150"/>
      <c r="AF252" s="151" t="s">
        <v>36</v>
      </c>
      <c r="AG252" s="152" t="s">
        <v>36</v>
      </c>
      <c r="AH252" s="164"/>
      <c r="AI252" s="164"/>
      <c r="AJ252" s="159"/>
      <c r="AK252" s="159"/>
      <c r="AL252" s="159"/>
      <c r="AM252" s="159"/>
      <c r="AN252" s="159"/>
    </row>
    <row r="253" spans="1:40" ht="63.75" x14ac:dyDescent="0.2">
      <c r="A253" s="68">
        <v>22</v>
      </c>
      <c r="B253" s="68" t="s">
        <v>77</v>
      </c>
      <c r="C253" s="171" t="str">
        <f t="shared" si="15"/>
        <v>22R009</v>
      </c>
      <c r="D253" s="69" t="s">
        <v>472</v>
      </c>
      <c r="E253" s="70" t="s">
        <v>473</v>
      </c>
      <c r="F253" s="86" t="str">
        <f t="shared" si="13"/>
        <v>22120</v>
      </c>
      <c r="G253" s="71">
        <v>120</v>
      </c>
      <c r="H253" s="70" t="s">
        <v>471</v>
      </c>
      <c r="I253" s="64" t="str">
        <f t="shared" si="12"/>
        <v>221</v>
      </c>
      <c r="J253" s="71">
        <v>1</v>
      </c>
      <c r="K253" s="72" t="s">
        <v>114</v>
      </c>
      <c r="L253" s="64" t="str">
        <f t="shared" si="14"/>
        <v>22207</v>
      </c>
      <c r="M253" s="71">
        <v>207</v>
      </c>
      <c r="N253" s="72" t="s">
        <v>176</v>
      </c>
      <c r="O253" s="73">
        <v>3255750</v>
      </c>
      <c r="P253" s="163"/>
      <c r="Q253" s="163"/>
      <c r="R253" s="163"/>
      <c r="S253" s="164"/>
      <c r="T253" s="164"/>
      <c r="U253" s="147" t="s">
        <v>36</v>
      </c>
      <c r="V253" s="147" t="s">
        <v>36</v>
      </c>
      <c r="W253" s="147" t="s">
        <v>36</v>
      </c>
      <c r="X253" s="147" t="s">
        <v>36</v>
      </c>
      <c r="Y253" s="147" t="s">
        <v>36</v>
      </c>
      <c r="Z253" s="147" t="s">
        <v>36</v>
      </c>
      <c r="AA253" s="148"/>
      <c r="AB253" s="164"/>
      <c r="AC253" s="164"/>
      <c r="AD253" s="164"/>
      <c r="AE253" s="150"/>
      <c r="AF253" s="151" t="s">
        <v>36</v>
      </c>
      <c r="AG253" s="152" t="s">
        <v>36</v>
      </c>
      <c r="AH253" s="164"/>
      <c r="AI253" s="164"/>
      <c r="AJ253" s="159"/>
      <c r="AK253" s="159"/>
      <c r="AL253" s="159"/>
      <c r="AM253" s="159"/>
      <c r="AN253" s="159"/>
    </row>
    <row r="254" spans="1:40" ht="76.5" x14ac:dyDescent="0.2">
      <c r="A254" s="68">
        <v>35</v>
      </c>
      <c r="B254" s="68" t="s">
        <v>78</v>
      </c>
      <c r="C254" s="171" t="str">
        <f t="shared" si="15"/>
        <v>35E013</v>
      </c>
      <c r="D254" s="69" t="s">
        <v>378</v>
      </c>
      <c r="E254" s="70" t="s">
        <v>480</v>
      </c>
      <c r="F254" s="86" t="str">
        <f t="shared" si="13"/>
        <v>35104</v>
      </c>
      <c r="G254" s="71">
        <v>104</v>
      </c>
      <c r="H254" s="70" t="s">
        <v>479</v>
      </c>
      <c r="I254" s="64" t="str">
        <f t="shared" si="12"/>
        <v>351</v>
      </c>
      <c r="J254" s="71">
        <v>1</v>
      </c>
      <c r="K254" s="72" t="s">
        <v>114</v>
      </c>
      <c r="L254" s="64" t="str">
        <f t="shared" si="14"/>
        <v>35200</v>
      </c>
      <c r="M254" s="71">
        <v>200</v>
      </c>
      <c r="N254" s="72" t="s">
        <v>481</v>
      </c>
      <c r="O254" s="73">
        <v>30691003</v>
      </c>
      <c r="P254" s="163"/>
      <c r="Q254" s="163"/>
      <c r="R254" s="163"/>
      <c r="S254" s="164"/>
      <c r="T254" s="164"/>
      <c r="U254" s="147" t="s">
        <v>36</v>
      </c>
      <c r="V254" s="147" t="s">
        <v>36</v>
      </c>
      <c r="W254" s="147" t="s">
        <v>36</v>
      </c>
      <c r="X254" s="147" t="s">
        <v>36</v>
      </c>
      <c r="Y254" s="147" t="s">
        <v>36</v>
      </c>
      <c r="Z254" s="147" t="s">
        <v>36</v>
      </c>
      <c r="AA254" s="148"/>
      <c r="AB254" s="164"/>
      <c r="AC254" s="164"/>
      <c r="AD254" s="164"/>
      <c r="AE254" s="150"/>
      <c r="AF254" s="151" t="s">
        <v>36</v>
      </c>
      <c r="AG254" s="152" t="s">
        <v>36</v>
      </c>
      <c r="AH254" s="164"/>
      <c r="AI254" s="164"/>
      <c r="AJ254" s="159"/>
      <c r="AK254" s="159"/>
      <c r="AL254" s="159"/>
      <c r="AM254" s="159"/>
      <c r="AN254" s="159"/>
    </row>
    <row r="255" spans="1:40" ht="63.75" x14ac:dyDescent="0.2">
      <c r="A255" s="68">
        <v>35</v>
      </c>
      <c r="B255" s="68" t="s">
        <v>78</v>
      </c>
      <c r="C255" s="171" t="str">
        <f t="shared" si="15"/>
        <v>35M001</v>
      </c>
      <c r="D255" s="69" t="s">
        <v>152</v>
      </c>
      <c r="E255" s="70" t="s">
        <v>153</v>
      </c>
      <c r="F255" s="86" t="str">
        <f t="shared" si="13"/>
        <v>35112</v>
      </c>
      <c r="G255" s="71">
        <v>112</v>
      </c>
      <c r="H255" s="70" t="s">
        <v>396</v>
      </c>
      <c r="I255" s="64" t="str">
        <f t="shared" si="12"/>
        <v>351</v>
      </c>
      <c r="J255" s="71">
        <v>1</v>
      </c>
      <c r="K255" s="72" t="s">
        <v>114</v>
      </c>
      <c r="L255" s="64" t="str">
        <f t="shared" si="14"/>
        <v>35324</v>
      </c>
      <c r="M255" s="71">
        <v>324</v>
      </c>
      <c r="N255" s="72" t="s">
        <v>115</v>
      </c>
      <c r="O255" s="73">
        <v>5175129</v>
      </c>
      <c r="P255" s="163"/>
      <c r="Q255" s="163"/>
      <c r="R255" s="163"/>
      <c r="S255" s="164"/>
      <c r="T255" s="164"/>
      <c r="U255" s="147" t="s">
        <v>36</v>
      </c>
      <c r="V255" s="147" t="s">
        <v>36</v>
      </c>
      <c r="W255" s="147" t="s">
        <v>36</v>
      </c>
      <c r="X255" s="147" t="s">
        <v>36</v>
      </c>
      <c r="Y255" s="147" t="s">
        <v>36</v>
      </c>
      <c r="Z255" s="147" t="s">
        <v>36</v>
      </c>
      <c r="AA255" s="148"/>
      <c r="AB255" s="164"/>
      <c r="AC255" s="164"/>
      <c r="AD255" s="164"/>
      <c r="AE255" s="150"/>
      <c r="AF255" s="151" t="s">
        <v>36</v>
      </c>
      <c r="AG255" s="152" t="s">
        <v>36</v>
      </c>
      <c r="AH255" s="164"/>
      <c r="AI255" s="164"/>
      <c r="AJ255" s="159"/>
      <c r="AK255" s="159"/>
      <c r="AL255" s="159"/>
      <c r="AM255" s="159"/>
      <c r="AN255" s="159"/>
    </row>
    <row r="256" spans="1:40" ht="51" x14ac:dyDescent="0.2">
      <c r="A256" s="68">
        <v>38</v>
      </c>
      <c r="B256" s="68" t="s">
        <v>79</v>
      </c>
      <c r="C256" s="171" t="str">
        <f t="shared" si="15"/>
        <v>38F002</v>
      </c>
      <c r="D256" s="69" t="s">
        <v>483</v>
      </c>
      <c r="E256" s="70" t="s">
        <v>484</v>
      </c>
      <c r="F256" s="86" t="str">
        <f t="shared" si="13"/>
        <v>3890X</v>
      </c>
      <c r="G256" s="71" t="s">
        <v>482</v>
      </c>
      <c r="H256" s="70" t="s">
        <v>79</v>
      </c>
      <c r="I256" s="64" t="str">
        <f t="shared" si="12"/>
        <v>381</v>
      </c>
      <c r="J256" s="71">
        <v>1</v>
      </c>
      <c r="K256" s="72" t="s">
        <v>114</v>
      </c>
      <c r="L256" s="64" t="str">
        <f t="shared" si="14"/>
        <v>38193</v>
      </c>
      <c r="M256" s="71">
        <v>193</v>
      </c>
      <c r="N256" s="72" t="s">
        <v>485</v>
      </c>
      <c r="O256" s="73">
        <v>60000000</v>
      </c>
      <c r="P256" s="163"/>
      <c r="Q256" s="163"/>
      <c r="R256" s="163"/>
      <c r="S256" s="164"/>
      <c r="T256" s="164"/>
      <c r="U256" s="147" t="s">
        <v>36</v>
      </c>
      <c r="V256" s="147" t="s">
        <v>36</v>
      </c>
      <c r="W256" s="147" t="s">
        <v>36</v>
      </c>
      <c r="X256" s="147" t="s">
        <v>36</v>
      </c>
      <c r="Y256" s="147" t="s">
        <v>36</v>
      </c>
      <c r="Z256" s="147" t="s">
        <v>36</v>
      </c>
      <c r="AA256" s="148"/>
      <c r="AB256" s="164"/>
      <c r="AC256" s="164"/>
      <c r="AD256" s="164"/>
      <c r="AE256" s="150"/>
      <c r="AF256" s="151" t="s">
        <v>36</v>
      </c>
      <c r="AG256" s="152" t="s">
        <v>36</v>
      </c>
      <c r="AH256" s="164"/>
      <c r="AI256" s="164"/>
      <c r="AJ256" s="159"/>
      <c r="AK256" s="159"/>
      <c r="AL256" s="159"/>
      <c r="AM256" s="159"/>
      <c r="AN256" s="159"/>
    </row>
    <row r="257" spans="1:40" ht="51" x14ac:dyDescent="0.2">
      <c r="A257" s="68">
        <v>38</v>
      </c>
      <c r="B257" s="68" t="s">
        <v>79</v>
      </c>
      <c r="C257" s="171" t="str">
        <f t="shared" si="15"/>
        <v>38F002</v>
      </c>
      <c r="D257" s="69" t="s">
        <v>483</v>
      </c>
      <c r="E257" s="70" t="s">
        <v>484</v>
      </c>
      <c r="F257" s="86" t="str">
        <f t="shared" si="13"/>
        <v>3890X</v>
      </c>
      <c r="G257" s="71" t="s">
        <v>482</v>
      </c>
      <c r="H257" s="70" t="s">
        <v>79</v>
      </c>
      <c r="I257" s="64" t="str">
        <f t="shared" si="12"/>
        <v>381</v>
      </c>
      <c r="J257" s="71">
        <v>1</v>
      </c>
      <c r="K257" s="72" t="s">
        <v>114</v>
      </c>
      <c r="L257" s="64" t="str">
        <f t="shared" si="14"/>
        <v>38194</v>
      </c>
      <c r="M257" s="71">
        <v>194</v>
      </c>
      <c r="N257" s="72" t="s">
        <v>486</v>
      </c>
      <c r="O257" s="73">
        <v>30000000</v>
      </c>
      <c r="P257" s="163"/>
      <c r="Q257" s="163"/>
      <c r="R257" s="163"/>
      <c r="S257" s="164"/>
      <c r="T257" s="164"/>
      <c r="U257" s="147" t="s">
        <v>36</v>
      </c>
      <c r="V257" s="147" t="s">
        <v>36</v>
      </c>
      <c r="W257" s="147" t="s">
        <v>36</v>
      </c>
      <c r="X257" s="147" t="s">
        <v>36</v>
      </c>
      <c r="Y257" s="147" t="s">
        <v>36</v>
      </c>
      <c r="Z257" s="147" t="s">
        <v>36</v>
      </c>
      <c r="AA257" s="148"/>
      <c r="AB257" s="164"/>
      <c r="AC257" s="164"/>
      <c r="AD257" s="164"/>
      <c r="AE257" s="150"/>
      <c r="AF257" s="151" t="s">
        <v>36</v>
      </c>
      <c r="AG257" s="152" t="s">
        <v>36</v>
      </c>
      <c r="AH257" s="164"/>
      <c r="AI257" s="164"/>
      <c r="AJ257" s="159"/>
      <c r="AK257" s="159"/>
      <c r="AL257" s="159"/>
      <c r="AM257" s="159"/>
      <c r="AN257" s="159"/>
    </row>
    <row r="258" spans="1:40" ht="51" x14ac:dyDescent="0.2">
      <c r="A258" s="68">
        <v>40</v>
      </c>
      <c r="B258" s="68" t="s">
        <v>80</v>
      </c>
      <c r="C258" s="171" t="str">
        <f t="shared" si="15"/>
        <v>40P002</v>
      </c>
      <c r="D258" s="69" t="s">
        <v>362</v>
      </c>
      <c r="E258" s="70" t="s">
        <v>488</v>
      </c>
      <c r="F258" s="86" t="str">
        <f t="shared" si="13"/>
        <v>40100</v>
      </c>
      <c r="G258" s="71">
        <v>100</v>
      </c>
      <c r="H258" s="70" t="s">
        <v>487</v>
      </c>
      <c r="I258" s="64" t="str">
        <f t="shared" si="12"/>
        <v>401</v>
      </c>
      <c r="J258" s="71">
        <v>1</v>
      </c>
      <c r="K258" s="72" t="s">
        <v>114</v>
      </c>
      <c r="L258" s="64" t="str">
        <f t="shared" si="14"/>
        <v>40203</v>
      </c>
      <c r="M258" s="71">
        <v>203</v>
      </c>
      <c r="N258" s="72" t="s">
        <v>489</v>
      </c>
      <c r="O258" s="73">
        <v>29091103</v>
      </c>
      <c r="P258" s="163"/>
      <c r="Q258" s="163"/>
      <c r="R258" s="163"/>
      <c r="S258" s="164"/>
      <c r="T258" s="164"/>
      <c r="U258" s="147" t="s">
        <v>36</v>
      </c>
      <c r="V258" s="147" t="s">
        <v>36</v>
      </c>
      <c r="W258" s="147" t="s">
        <v>36</v>
      </c>
      <c r="X258" s="147" t="s">
        <v>36</v>
      </c>
      <c r="Y258" s="147" t="s">
        <v>36</v>
      </c>
      <c r="Z258" s="147" t="s">
        <v>36</v>
      </c>
      <c r="AA258" s="148"/>
      <c r="AB258" s="164"/>
      <c r="AC258" s="164"/>
      <c r="AD258" s="164"/>
      <c r="AE258" s="150"/>
      <c r="AF258" s="151" t="s">
        <v>36</v>
      </c>
      <c r="AG258" s="152" t="s">
        <v>36</v>
      </c>
      <c r="AH258" s="164"/>
      <c r="AI258" s="164"/>
      <c r="AJ258" s="159"/>
      <c r="AK258" s="159"/>
      <c r="AL258" s="159"/>
      <c r="AM258" s="159"/>
      <c r="AN258" s="159"/>
    </row>
    <row r="259" spans="1:40" ht="51" x14ac:dyDescent="0.2">
      <c r="A259" s="68">
        <v>40</v>
      </c>
      <c r="B259" s="68" t="s">
        <v>80</v>
      </c>
      <c r="C259" s="171" t="str">
        <f t="shared" si="15"/>
        <v>40P002</v>
      </c>
      <c r="D259" s="69" t="s">
        <v>362</v>
      </c>
      <c r="E259" s="70" t="s">
        <v>488</v>
      </c>
      <c r="F259" s="86" t="str">
        <f t="shared" si="13"/>
        <v>40100</v>
      </c>
      <c r="G259" s="71">
        <v>100</v>
      </c>
      <c r="H259" s="70" t="s">
        <v>487</v>
      </c>
      <c r="I259" s="64" t="str">
        <f t="shared" si="12"/>
        <v>401</v>
      </c>
      <c r="J259" s="71">
        <v>1</v>
      </c>
      <c r="K259" s="72" t="s">
        <v>114</v>
      </c>
      <c r="L259" s="64" t="str">
        <f t="shared" si="14"/>
        <v>40205</v>
      </c>
      <c r="M259" s="71">
        <v>205</v>
      </c>
      <c r="N259" s="72" t="s">
        <v>490</v>
      </c>
      <c r="O259" s="73">
        <v>14704512</v>
      </c>
      <c r="P259" s="163"/>
      <c r="Q259" s="163"/>
      <c r="R259" s="163"/>
      <c r="S259" s="164"/>
      <c r="T259" s="164"/>
      <c r="U259" s="147" t="s">
        <v>36</v>
      </c>
      <c r="V259" s="147" t="s">
        <v>36</v>
      </c>
      <c r="W259" s="147" t="s">
        <v>36</v>
      </c>
      <c r="X259" s="147" t="s">
        <v>36</v>
      </c>
      <c r="Y259" s="147" t="s">
        <v>36</v>
      </c>
      <c r="Z259" s="147" t="s">
        <v>36</v>
      </c>
      <c r="AA259" s="148"/>
      <c r="AB259" s="164"/>
      <c r="AC259" s="164"/>
      <c r="AD259" s="164"/>
      <c r="AE259" s="150"/>
      <c r="AF259" s="151" t="s">
        <v>36</v>
      </c>
      <c r="AG259" s="152" t="s">
        <v>36</v>
      </c>
      <c r="AH259" s="164"/>
      <c r="AI259" s="164"/>
      <c r="AJ259" s="159"/>
      <c r="AK259" s="159"/>
      <c r="AL259" s="159"/>
      <c r="AM259" s="159"/>
      <c r="AN259" s="159"/>
    </row>
    <row r="260" spans="1:40" ht="51" x14ac:dyDescent="0.2">
      <c r="A260" s="68">
        <v>40</v>
      </c>
      <c r="B260" s="68" t="s">
        <v>80</v>
      </c>
      <c r="C260" s="171" t="str">
        <f t="shared" si="15"/>
        <v>40P002</v>
      </c>
      <c r="D260" s="69" t="s">
        <v>362</v>
      </c>
      <c r="E260" s="70" t="s">
        <v>488</v>
      </c>
      <c r="F260" s="86" t="str">
        <f t="shared" si="13"/>
        <v>40100</v>
      </c>
      <c r="G260" s="71">
        <v>100</v>
      </c>
      <c r="H260" s="70" t="s">
        <v>487</v>
      </c>
      <c r="I260" s="64" t="str">
        <f t="shared" si="12"/>
        <v>401</v>
      </c>
      <c r="J260" s="71">
        <v>1</v>
      </c>
      <c r="K260" s="72" t="s">
        <v>114</v>
      </c>
      <c r="L260" s="64" t="str">
        <f t="shared" si="14"/>
        <v>40325</v>
      </c>
      <c r="M260" s="71">
        <v>325</v>
      </c>
      <c r="N260" s="72" t="s">
        <v>491</v>
      </c>
      <c r="O260" s="73">
        <v>14496124</v>
      </c>
      <c r="P260" s="163"/>
      <c r="Q260" s="163"/>
      <c r="R260" s="163"/>
      <c r="S260" s="164"/>
      <c r="T260" s="164"/>
      <c r="U260" s="147" t="s">
        <v>36</v>
      </c>
      <c r="V260" s="147" t="s">
        <v>36</v>
      </c>
      <c r="W260" s="147" t="s">
        <v>36</v>
      </c>
      <c r="X260" s="147" t="s">
        <v>36</v>
      </c>
      <c r="Y260" s="147" t="s">
        <v>36</v>
      </c>
      <c r="Z260" s="147" t="s">
        <v>36</v>
      </c>
      <c r="AA260" s="148"/>
      <c r="AB260" s="164"/>
      <c r="AC260" s="164"/>
      <c r="AD260" s="164"/>
      <c r="AE260" s="150"/>
      <c r="AF260" s="151" t="s">
        <v>36</v>
      </c>
      <c r="AG260" s="152" t="s">
        <v>36</v>
      </c>
      <c r="AH260" s="164"/>
      <c r="AI260" s="164"/>
      <c r="AJ260" s="159"/>
      <c r="AK260" s="159"/>
      <c r="AL260" s="159"/>
      <c r="AM260" s="159"/>
      <c r="AN260" s="159"/>
    </row>
    <row r="261" spans="1:40" ht="51" x14ac:dyDescent="0.2">
      <c r="A261" s="68">
        <v>40</v>
      </c>
      <c r="B261" s="68" t="s">
        <v>80</v>
      </c>
      <c r="C261" s="171" t="str">
        <f t="shared" si="15"/>
        <v>40P002</v>
      </c>
      <c r="D261" s="69" t="s">
        <v>362</v>
      </c>
      <c r="E261" s="70" t="s">
        <v>488</v>
      </c>
      <c r="F261" s="86" t="str">
        <f t="shared" si="13"/>
        <v>40100</v>
      </c>
      <c r="G261" s="71">
        <v>100</v>
      </c>
      <c r="H261" s="70" t="s">
        <v>487</v>
      </c>
      <c r="I261" s="64" t="str">
        <f t="shared" si="12"/>
        <v>401</v>
      </c>
      <c r="J261" s="71">
        <v>1</v>
      </c>
      <c r="K261" s="72" t="s">
        <v>114</v>
      </c>
      <c r="L261" s="64" t="str">
        <f t="shared" si="14"/>
        <v>40331</v>
      </c>
      <c r="M261" s="71">
        <v>331</v>
      </c>
      <c r="N261" s="72" t="s">
        <v>984</v>
      </c>
      <c r="O261" s="73">
        <v>6597653</v>
      </c>
      <c r="P261" s="163"/>
      <c r="Q261" s="163"/>
      <c r="R261" s="163"/>
      <c r="S261" s="164"/>
      <c r="T261" s="164"/>
      <c r="U261" s="147" t="s">
        <v>36</v>
      </c>
      <c r="V261" s="147" t="s">
        <v>36</v>
      </c>
      <c r="W261" s="147" t="s">
        <v>36</v>
      </c>
      <c r="X261" s="147" t="s">
        <v>36</v>
      </c>
      <c r="Y261" s="147" t="s">
        <v>36</v>
      </c>
      <c r="Z261" s="147" t="s">
        <v>36</v>
      </c>
      <c r="AA261" s="148"/>
      <c r="AB261" s="164"/>
      <c r="AC261" s="164"/>
      <c r="AD261" s="164"/>
      <c r="AE261" s="150"/>
      <c r="AF261" s="151" t="s">
        <v>36</v>
      </c>
      <c r="AG261" s="152" t="s">
        <v>36</v>
      </c>
      <c r="AH261" s="164"/>
      <c r="AI261" s="164"/>
      <c r="AJ261" s="159"/>
      <c r="AK261" s="159"/>
      <c r="AL261" s="159"/>
      <c r="AM261" s="159"/>
      <c r="AN261" s="159"/>
    </row>
    <row r="262" spans="1:40" ht="63.75" x14ac:dyDescent="0.2">
      <c r="A262" s="68">
        <v>43</v>
      </c>
      <c r="B262" s="68" t="s">
        <v>985</v>
      </c>
      <c r="C262" s="171" t="str">
        <f t="shared" si="15"/>
        <v>43M001</v>
      </c>
      <c r="D262" s="69" t="s">
        <v>152</v>
      </c>
      <c r="E262" s="70" t="s">
        <v>153</v>
      </c>
      <c r="F262" s="86" t="str">
        <f t="shared" si="13"/>
        <v>43240</v>
      </c>
      <c r="G262" s="71">
        <v>240</v>
      </c>
      <c r="H262" s="70" t="s">
        <v>986</v>
      </c>
      <c r="I262" s="64" t="str">
        <f t="shared" si="12"/>
        <v>431</v>
      </c>
      <c r="J262" s="71">
        <v>1</v>
      </c>
      <c r="K262" s="72" t="s">
        <v>114</v>
      </c>
      <c r="L262" s="64" t="str">
        <f t="shared" si="14"/>
        <v>43108</v>
      </c>
      <c r="M262" s="71">
        <v>108</v>
      </c>
      <c r="N262" s="72" t="s">
        <v>474</v>
      </c>
      <c r="O262" s="73">
        <v>315000</v>
      </c>
      <c r="P262" s="163"/>
      <c r="Q262" s="163"/>
      <c r="R262" s="163"/>
      <c r="S262" s="164"/>
      <c r="T262" s="164"/>
      <c r="U262" s="147" t="s">
        <v>36</v>
      </c>
      <c r="V262" s="147" t="s">
        <v>36</v>
      </c>
      <c r="W262" s="147" t="s">
        <v>36</v>
      </c>
      <c r="X262" s="147" t="s">
        <v>36</v>
      </c>
      <c r="Y262" s="147" t="s">
        <v>36</v>
      </c>
      <c r="Z262" s="147" t="s">
        <v>36</v>
      </c>
      <c r="AA262" s="148"/>
      <c r="AB262" s="164"/>
      <c r="AC262" s="164"/>
      <c r="AD262" s="164"/>
      <c r="AE262" s="150"/>
      <c r="AF262" s="151" t="s">
        <v>36</v>
      </c>
      <c r="AG262" s="152" t="s">
        <v>36</v>
      </c>
      <c r="AH262" s="164"/>
      <c r="AI262" s="164"/>
      <c r="AJ262" s="159"/>
      <c r="AK262" s="159"/>
      <c r="AL262" s="159"/>
      <c r="AM262" s="159"/>
      <c r="AN262" s="159"/>
    </row>
    <row r="263" spans="1:40" ht="51" x14ac:dyDescent="0.2">
      <c r="A263" s="68">
        <v>43</v>
      </c>
      <c r="B263" s="68" t="s">
        <v>985</v>
      </c>
      <c r="C263" s="171" t="str">
        <f t="shared" si="15"/>
        <v>43M001</v>
      </c>
      <c r="D263" s="69" t="s">
        <v>152</v>
      </c>
      <c r="E263" s="70" t="s">
        <v>153</v>
      </c>
      <c r="F263" s="86" t="str">
        <f t="shared" si="13"/>
        <v>43240</v>
      </c>
      <c r="G263" s="71">
        <v>240</v>
      </c>
      <c r="H263" s="70" t="s">
        <v>986</v>
      </c>
      <c r="I263" s="64" t="str">
        <f t="shared" si="12"/>
        <v>431</v>
      </c>
      <c r="J263" s="71">
        <v>1</v>
      </c>
      <c r="K263" s="72" t="s">
        <v>114</v>
      </c>
      <c r="L263" s="64" t="str">
        <f t="shared" si="14"/>
        <v>43157</v>
      </c>
      <c r="M263" s="71">
        <v>157</v>
      </c>
      <c r="N263" s="72" t="s">
        <v>478</v>
      </c>
      <c r="O263" s="73">
        <v>1000000</v>
      </c>
      <c r="P263" s="163"/>
      <c r="Q263" s="163"/>
      <c r="R263" s="163"/>
      <c r="S263" s="164"/>
      <c r="T263" s="164"/>
      <c r="U263" s="147" t="s">
        <v>36</v>
      </c>
      <c r="V263" s="147" t="s">
        <v>36</v>
      </c>
      <c r="W263" s="147" t="s">
        <v>36</v>
      </c>
      <c r="X263" s="147" t="s">
        <v>36</v>
      </c>
      <c r="Y263" s="147" t="s">
        <v>36</v>
      </c>
      <c r="Z263" s="147" t="s">
        <v>36</v>
      </c>
      <c r="AA263" s="148"/>
      <c r="AB263" s="164"/>
      <c r="AC263" s="164"/>
      <c r="AD263" s="164"/>
      <c r="AE263" s="150"/>
      <c r="AF263" s="151" t="s">
        <v>36</v>
      </c>
      <c r="AG263" s="152" t="s">
        <v>36</v>
      </c>
      <c r="AH263" s="164"/>
      <c r="AI263" s="164"/>
      <c r="AJ263" s="159"/>
      <c r="AK263" s="159"/>
      <c r="AL263" s="159"/>
      <c r="AM263" s="159"/>
      <c r="AN263" s="159"/>
    </row>
    <row r="264" spans="1:40" ht="51" x14ac:dyDescent="0.2">
      <c r="A264" s="68">
        <v>43</v>
      </c>
      <c r="B264" s="68" t="s">
        <v>985</v>
      </c>
      <c r="C264" s="171" t="str">
        <f t="shared" si="15"/>
        <v>43M001</v>
      </c>
      <c r="D264" s="69" t="s">
        <v>152</v>
      </c>
      <c r="E264" s="70" t="s">
        <v>153</v>
      </c>
      <c r="F264" s="86" t="str">
        <f t="shared" si="13"/>
        <v>43240</v>
      </c>
      <c r="G264" s="71">
        <v>240</v>
      </c>
      <c r="H264" s="70" t="s">
        <v>986</v>
      </c>
      <c r="I264" s="64" t="str">
        <f t="shared" ref="I264:I327" si="16">_xlfn.CONCAT(A264,J264)</f>
        <v>431</v>
      </c>
      <c r="J264" s="71">
        <v>1</v>
      </c>
      <c r="K264" s="72" t="s">
        <v>114</v>
      </c>
      <c r="L264" s="64" t="str">
        <f t="shared" si="14"/>
        <v>43217</v>
      </c>
      <c r="M264" s="71">
        <v>217</v>
      </c>
      <c r="N264" s="72" t="s">
        <v>987</v>
      </c>
      <c r="O264" s="73">
        <v>4000000</v>
      </c>
      <c r="P264" s="163"/>
      <c r="Q264" s="163"/>
      <c r="R264" s="163"/>
      <c r="S264" s="164"/>
      <c r="T264" s="164"/>
      <c r="U264" s="147" t="s">
        <v>36</v>
      </c>
      <c r="V264" s="147" t="s">
        <v>36</v>
      </c>
      <c r="W264" s="147" t="s">
        <v>36</v>
      </c>
      <c r="X264" s="147" t="s">
        <v>36</v>
      </c>
      <c r="Y264" s="147" t="s">
        <v>36</v>
      </c>
      <c r="Z264" s="147" t="s">
        <v>36</v>
      </c>
      <c r="AA264" s="148"/>
      <c r="AB264" s="164"/>
      <c r="AC264" s="164"/>
      <c r="AD264" s="164"/>
      <c r="AE264" s="150"/>
      <c r="AF264" s="151" t="s">
        <v>36</v>
      </c>
      <c r="AG264" s="152" t="s">
        <v>36</v>
      </c>
      <c r="AH264" s="164"/>
      <c r="AI264" s="164"/>
      <c r="AJ264" s="159"/>
      <c r="AK264" s="159"/>
      <c r="AL264" s="159"/>
      <c r="AM264" s="159"/>
      <c r="AN264" s="159"/>
    </row>
    <row r="265" spans="1:40" ht="51" x14ac:dyDescent="0.2">
      <c r="A265" s="68">
        <v>45</v>
      </c>
      <c r="B265" s="68" t="s">
        <v>81</v>
      </c>
      <c r="C265" s="171" t="str">
        <f t="shared" si="15"/>
        <v>45G001</v>
      </c>
      <c r="D265" s="69" t="s">
        <v>492</v>
      </c>
      <c r="E265" s="70" t="s">
        <v>493</v>
      </c>
      <c r="F265" s="86" t="str">
        <f t="shared" si="13"/>
        <v>45100</v>
      </c>
      <c r="G265" s="71">
        <v>100</v>
      </c>
      <c r="H265" s="70" t="s">
        <v>988</v>
      </c>
      <c r="I265" s="64" t="str">
        <f t="shared" si="16"/>
        <v>451</v>
      </c>
      <c r="J265" s="71">
        <v>1</v>
      </c>
      <c r="K265" s="72" t="s">
        <v>114</v>
      </c>
      <c r="L265" s="64" t="str">
        <f t="shared" si="14"/>
        <v>45169</v>
      </c>
      <c r="M265" s="71">
        <v>169</v>
      </c>
      <c r="N265" s="72" t="s">
        <v>395</v>
      </c>
      <c r="O265" s="73">
        <v>75000</v>
      </c>
      <c r="P265" s="163"/>
      <c r="Q265" s="163"/>
      <c r="R265" s="163"/>
      <c r="S265" s="164"/>
      <c r="T265" s="164"/>
      <c r="U265" s="147" t="s">
        <v>36</v>
      </c>
      <c r="V265" s="147" t="s">
        <v>36</v>
      </c>
      <c r="W265" s="147" t="s">
        <v>36</v>
      </c>
      <c r="X265" s="147" t="s">
        <v>36</v>
      </c>
      <c r="Y265" s="147" t="s">
        <v>36</v>
      </c>
      <c r="Z265" s="147" t="s">
        <v>36</v>
      </c>
      <c r="AA265" s="148"/>
      <c r="AB265" s="164"/>
      <c r="AC265" s="164"/>
      <c r="AD265" s="164"/>
      <c r="AE265" s="150"/>
      <c r="AF265" s="151" t="s">
        <v>36</v>
      </c>
      <c r="AG265" s="152" t="s">
        <v>36</v>
      </c>
      <c r="AH265" s="164"/>
      <c r="AI265" s="164"/>
      <c r="AJ265" s="159"/>
      <c r="AK265" s="159"/>
      <c r="AL265" s="159"/>
      <c r="AM265" s="159"/>
      <c r="AN265" s="159"/>
    </row>
    <row r="266" spans="1:40" ht="51" x14ac:dyDescent="0.2">
      <c r="A266" s="68">
        <v>45</v>
      </c>
      <c r="B266" s="68" t="s">
        <v>81</v>
      </c>
      <c r="C266" s="171" t="str">
        <f t="shared" si="15"/>
        <v>45G001</v>
      </c>
      <c r="D266" s="69" t="s">
        <v>492</v>
      </c>
      <c r="E266" s="70" t="s">
        <v>493</v>
      </c>
      <c r="F266" s="86" t="str">
        <f t="shared" si="13"/>
        <v>45218</v>
      </c>
      <c r="G266" s="71">
        <v>218</v>
      </c>
      <c r="H266" s="70" t="s">
        <v>989</v>
      </c>
      <c r="I266" s="64" t="str">
        <f t="shared" si="16"/>
        <v>452</v>
      </c>
      <c r="J266" s="71">
        <v>2</v>
      </c>
      <c r="K266" s="72" t="s">
        <v>116</v>
      </c>
      <c r="L266" s="64" t="str">
        <f t="shared" si="14"/>
        <v>45404</v>
      </c>
      <c r="M266" s="71">
        <v>404</v>
      </c>
      <c r="N266" s="72" t="s">
        <v>494</v>
      </c>
      <c r="O266" s="73">
        <v>25000</v>
      </c>
      <c r="P266" s="163"/>
      <c r="Q266" s="163"/>
      <c r="R266" s="163"/>
      <c r="S266" s="164"/>
      <c r="T266" s="164"/>
      <c r="U266" s="147" t="s">
        <v>36</v>
      </c>
      <c r="V266" s="147" t="s">
        <v>36</v>
      </c>
      <c r="W266" s="147" t="s">
        <v>36</v>
      </c>
      <c r="X266" s="147" t="s">
        <v>36</v>
      </c>
      <c r="Y266" s="147" t="s">
        <v>36</v>
      </c>
      <c r="Z266" s="147" t="s">
        <v>36</v>
      </c>
      <c r="AA266" s="148"/>
      <c r="AB266" s="164"/>
      <c r="AC266" s="164"/>
      <c r="AD266" s="164"/>
      <c r="AE266" s="150"/>
      <c r="AF266" s="151" t="s">
        <v>36</v>
      </c>
      <c r="AG266" s="152" t="s">
        <v>36</v>
      </c>
      <c r="AH266" s="164"/>
      <c r="AI266" s="164"/>
      <c r="AJ266" s="159"/>
      <c r="AK266" s="159"/>
      <c r="AL266" s="159"/>
      <c r="AM266" s="159"/>
      <c r="AN266" s="159"/>
    </row>
    <row r="267" spans="1:40" ht="76.5" x14ac:dyDescent="0.2">
      <c r="A267" s="68">
        <v>45</v>
      </c>
      <c r="B267" s="68" t="s">
        <v>81</v>
      </c>
      <c r="C267" s="171" t="str">
        <f t="shared" si="15"/>
        <v>45G001</v>
      </c>
      <c r="D267" s="69" t="s">
        <v>492</v>
      </c>
      <c r="E267" s="70" t="s">
        <v>493</v>
      </c>
      <c r="F267" s="86" t="str">
        <f t="shared" si="13"/>
        <v>45218</v>
      </c>
      <c r="G267" s="71">
        <v>218</v>
      </c>
      <c r="H267" s="70" t="s">
        <v>989</v>
      </c>
      <c r="I267" s="64" t="str">
        <f t="shared" si="16"/>
        <v>453</v>
      </c>
      <c r="J267" s="71">
        <v>3</v>
      </c>
      <c r="K267" s="72" t="s">
        <v>123</v>
      </c>
      <c r="L267" s="64" t="str">
        <f t="shared" si="14"/>
        <v>45610</v>
      </c>
      <c r="M267" s="71">
        <v>610</v>
      </c>
      <c r="N267" s="72" t="s">
        <v>160</v>
      </c>
      <c r="O267" s="73">
        <v>25000</v>
      </c>
      <c r="P267" s="163"/>
      <c r="Q267" s="163"/>
      <c r="R267" s="163"/>
      <c r="S267" s="164"/>
      <c r="T267" s="164"/>
      <c r="U267" s="147" t="s">
        <v>36</v>
      </c>
      <c r="V267" s="147" t="s">
        <v>36</v>
      </c>
      <c r="W267" s="147" t="s">
        <v>36</v>
      </c>
      <c r="X267" s="147" t="s">
        <v>36</v>
      </c>
      <c r="Y267" s="147" t="s">
        <v>36</v>
      </c>
      <c r="Z267" s="147" t="s">
        <v>36</v>
      </c>
      <c r="AA267" s="148"/>
      <c r="AB267" s="164"/>
      <c r="AC267" s="164"/>
      <c r="AD267" s="164"/>
      <c r="AE267" s="150"/>
      <c r="AF267" s="151" t="s">
        <v>36</v>
      </c>
      <c r="AG267" s="152" t="s">
        <v>36</v>
      </c>
      <c r="AH267" s="164"/>
      <c r="AI267" s="164"/>
      <c r="AJ267" s="159"/>
      <c r="AK267" s="159"/>
      <c r="AL267" s="159"/>
      <c r="AM267" s="159"/>
      <c r="AN267" s="159"/>
    </row>
    <row r="268" spans="1:40" ht="51" x14ac:dyDescent="0.2">
      <c r="A268" s="68">
        <v>45</v>
      </c>
      <c r="B268" s="68" t="s">
        <v>81</v>
      </c>
      <c r="C268" s="171" t="str">
        <f t="shared" si="15"/>
        <v>45G002</v>
      </c>
      <c r="D268" s="69" t="s">
        <v>495</v>
      </c>
      <c r="E268" s="70" t="s">
        <v>496</v>
      </c>
      <c r="F268" s="86" t="str">
        <f t="shared" si="13"/>
        <v>45100</v>
      </c>
      <c r="G268" s="71">
        <v>100</v>
      </c>
      <c r="H268" s="70" t="s">
        <v>988</v>
      </c>
      <c r="I268" s="64" t="str">
        <f t="shared" si="16"/>
        <v>451</v>
      </c>
      <c r="J268" s="71">
        <v>1</v>
      </c>
      <c r="K268" s="72" t="s">
        <v>114</v>
      </c>
      <c r="L268" s="64" t="str">
        <f t="shared" si="14"/>
        <v>45169</v>
      </c>
      <c r="M268" s="71">
        <v>169</v>
      </c>
      <c r="N268" s="72" t="s">
        <v>395</v>
      </c>
      <c r="O268" s="73">
        <v>75000</v>
      </c>
      <c r="P268" s="163"/>
      <c r="Q268" s="163"/>
      <c r="R268" s="163"/>
      <c r="S268" s="164"/>
      <c r="T268" s="164"/>
      <c r="U268" s="147" t="s">
        <v>36</v>
      </c>
      <c r="V268" s="147" t="s">
        <v>36</v>
      </c>
      <c r="W268" s="147" t="s">
        <v>36</v>
      </c>
      <c r="X268" s="147" t="s">
        <v>36</v>
      </c>
      <c r="Y268" s="147" t="s">
        <v>36</v>
      </c>
      <c r="Z268" s="147" t="s">
        <v>36</v>
      </c>
      <c r="AA268" s="148"/>
      <c r="AB268" s="164"/>
      <c r="AC268" s="164"/>
      <c r="AD268" s="164"/>
      <c r="AE268" s="150"/>
      <c r="AF268" s="151" t="s">
        <v>36</v>
      </c>
      <c r="AG268" s="152" t="s">
        <v>36</v>
      </c>
      <c r="AH268" s="164"/>
      <c r="AI268" s="164"/>
      <c r="AJ268" s="159"/>
      <c r="AK268" s="159"/>
      <c r="AL268" s="159"/>
      <c r="AM268" s="159"/>
      <c r="AN268" s="159"/>
    </row>
    <row r="269" spans="1:40" ht="51" x14ac:dyDescent="0.2">
      <c r="A269" s="68">
        <v>45</v>
      </c>
      <c r="B269" s="68" t="s">
        <v>81</v>
      </c>
      <c r="C269" s="171" t="str">
        <f t="shared" si="15"/>
        <v>45G002</v>
      </c>
      <c r="D269" s="69" t="s">
        <v>495</v>
      </c>
      <c r="E269" s="70" t="s">
        <v>496</v>
      </c>
      <c r="F269" s="86" t="str">
        <f t="shared" ref="F269:F332" si="17">_xlfn.CONCAT(A269,G269)</f>
        <v>45218</v>
      </c>
      <c r="G269" s="71">
        <v>218</v>
      </c>
      <c r="H269" s="70" t="s">
        <v>989</v>
      </c>
      <c r="I269" s="64" t="str">
        <f t="shared" si="16"/>
        <v>452</v>
      </c>
      <c r="J269" s="71">
        <v>2</v>
      </c>
      <c r="K269" s="72" t="s">
        <v>116</v>
      </c>
      <c r="L269" s="64" t="str">
        <f t="shared" ref="L269:L332" si="18">_xlfn.CONCAT(A269,M269)</f>
        <v>45404</v>
      </c>
      <c r="M269" s="71">
        <v>404</v>
      </c>
      <c r="N269" s="72" t="s">
        <v>494</v>
      </c>
      <c r="O269" s="73">
        <v>25000</v>
      </c>
      <c r="P269" s="163"/>
      <c r="Q269" s="163"/>
      <c r="R269" s="163"/>
      <c r="S269" s="164"/>
      <c r="T269" s="164"/>
      <c r="U269" s="147" t="s">
        <v>36</v>
      </c>
      <c r="V269" s="147" t="s">
        <v>36</v>
      </c>
      <c r="W269" s="147" t="s">
        <v>36</v>
      </c>
      <c r="X269" s="147" t="s">
        <v>36</v>
      </c>
      <c r="Y269" s="147" t="s">
        <v>36</v>
      </c>
      <c r="Z269" s="147" t="s">
        <v>36</v>
      </c>
      <c r="AA269" s="148"/>
      <c r="AB269" s="164"/>
      <c r="AC269" s="164"/>
      <c r="AD269" s="164"/>
      <c r="AE269" s="150"/>
      <c r="AF269" s="151" t="s">
        <v>36</v>
      </c>
      <c r="AG269" s="152" t="s">
        <v>36</v>
      </c>
      <c r="AH269" s="164"/>
      <c r="AI269" s="164"/>
      <c r="AJ269" s="159"/>
      <c r="AK269" s="159"/>
      <c r="AL269" s="159"/>
      <c r="AM269" s="159"/>
      <c r="AN269" s="159"/>
    </row>
    <row r="270" spans="1:40" ht="76.5" x14ac:dyDescent="0.2">
      <c r="A270" s="68">
        <v>45</v>
      </c>
      <c r="B270" s="68" t="s">
        <v>81</v>
      </c>
      <c r="C270" s="171" t="str">
        <f t="shared" si="15"/>
        <v>45G002</v>
      </c>
      <c r="D270" s="69" t="s">
        <v>495</v>
      </c>
      <c r="E270" s="70" t="s">
        <v>496</v>
      </c>
      <c r="F270" s="86" t="str">
        <f t="shared" si="17"/>
        <v>45218</v>
      </c>
      <c r="G270" s="71">
        <v>218</v>
      </c>
      <c r="H270" s="70" t="s">
        <v>989</v>
      </c>
      <c r="I270" s="64" t="str">
        <f t="shared" si="16"/>
        <v>453</v>
      </c>
      <c r="J270" s="71">
        <v>3</v>
      </c>
      <c r="K270" s="72" t="s">
        <v>123</v>
      </c>
      <c r="L270" s="64" t="str">
        <f t="shared" si="18"/>
        <v>45610</v>
      </c>
      <c r="M270" s="71">
        <v>610</v>
      </c>
      <c r="N270" s="72" t="s">
        <v>160</v>
      </c>
      <c r="O270" s="73">
        <v>25000</v>
      </c>
      <c r="P270" s="163"/>
      <c r="Q270" s="163"/>
      <c r="R270" s="163"/>
      <c r="S270" s="164"/>
      <c r="T270" s="164"/>
      <c r="U270" s="147" t="s">
        <v>36</v>
      </c>
      <c r="V270" s="147" t="s">
        <v>36</v>
      </c>
      <c r="W270" s="147" t="s">
        <v>36</v>
      </c>
      <c r="X270" s="147" t="s">
        <v>36</v>
      </c>
      <c r="Y270" s="147" t="s">
        <v>36</v>
      </c>
      <c r="Z270" s="147" t="s">
        <v>36</v>
      </c>
      <c r="AA270" s="148"/>
      <c r="AB270" s="164"/>
      <c r="AC270" s="164"/>
      <c r="AD270" s="164"/>
      <c r="AE270" s="150"/>
      <c r="AF270" s="151" t="s">
        <v>36</v>
      </c>
      <c r="AG270" s="152" t="s">
        <v>36</v>
      </c>
      <c r="AH270" s="164"/>
      <c r="AI270" s="164"/>
      <c r="AJ270" s="159"/>
      <c r="AK270" s="159"/>
      <c r="AL270" s="159"/>
      <c r="AM270" s="159"/>
      <c r="AN270" s="159"/>
    </row>
    <row r="271" spans="1:40" ht="63.75" x14ac:dyDescent="0.2">
      <c r="A271" s="68">
        <v>47</v>
      </c>
      <c r="B271" s="68" t="s">
        <v>82</v>
      </c>
      <c r="C271" s="171" t="str">
        <f t="shared" si="15"/>
        <v>47E033</v>
      </c>
      <c r="D271" s="69" t="s">
        <v>506</v>
      </c>
      <c r="E271" s="70" t="s">
        <v>507</v>
      </c>
      <c r="F271" s="86" t="str">
        <f t="shared" si="17"/>
        <v>47AYJ</v>
      </c>
      <c r="G271" s="71" t="s">
        <v>504</v>
      </c>
      <c r="H271" s="70" t="s">
        <v>505</v>
      </c>
      <c r="I271" s="64" t="str">
        <f t="shared" si="16"/>
        <v>471</v>
      </c>
      <c r="J271" s="71">
        <v>1</v>
      </c>
      <c r="K271" s="72" t="s">
        <v>114</v>
      </c>
      <c r="L271" s="64" t="str">
        <f t="shared" si="18"/>
        <v>47106</v>
      </c>
      <c r="M271" s="71">
        <v>106</v>
      </c>
      <c r="N271" s="72" t="s">
        <v>990</v>
      </c>
      <c r="O271" s="73">
        <v>3108535</v>
      </c>
      <c r="P271" s="163"/>
      <c r="Q271" s="163"/>
      <c r="R271" s="163"/>
      <c r="S271" s="164"/>
      <c r="T271" s="164"/>
      <c r="U271" s="147" t="s">
        <v>36</v>
      </c>
      <c r="V271" s="147" t="s">
        <v>36</v>
      </c>
      <c r="W271" s="147" t="s">
        <v>36</v>
      </c>
      <c r="X271" s="147" t="s">
        <v>36</v>
      </c>
      <c r="Y271" s="147" t="s">
        <v>36</v>
      </c>
      <c r="Z271" s="147" t="s">
        <v>36</v>
      </c>
      <c r="AA271" s="148"/>
      <c r="AB271" s="164"/>
      <c r="AC271" s="164"/>
      <c r="AD271" s="164"/>
      <c r="AE271" s="150"/>
      <c r="AF271" s="151" t="s">
        <v>36</v>
      </c>
      <c r="AG271" s="152" t="s">
        <v>36</v>
      </c>
      <c r="AH271" s="164"/>
      <c r="AI271" s="164"/>
      <c r="AJ271" s="159"/>
      <c r="AK271" s="159"/>
      <c r="AL271" s="159"/>
      <c r="AM271" s="159"/>
      <c r="AN271" s="159"/>
    </row>
    <row r="272" spans="1:40" ht="51" x14ac:dyDescent="0.2">
      <c r="A272" s="68">
        <v>47</v>
      </c>
      <c r="B272" s="68" t="s">
        <v>82</v>
      </c>
      <c r="C272" s="171" t="str">
        <f t="shared" si="15"/>
        <v>47E033</v>
      </c>
      <c r="D272" s="69" t="s">
        <v>506</v>
      </c>
      <c r="E272" s="70" t="s">
        <v>507</v>
      </c>
      <c r="F272" s="86" t="str">
        <f t="shared" si="17"/>
        <v>47AYJ</v>
      </c>
      <c r="G272" s="71" t="s">
        <v>504</v>
      </c>
      <c r="H272" s="70" t="s">
        <v>505</v>
      </c>
      <c r="I272" s="64" t="str">
        <f t="shared" si="16"/>
        <v>471</v>
      </c>
      <c r="J272" s="71">
        <v>1</v>
      </c>
      <c r="K272" s="72" t="s">
        <v>114</v>
      </c>
      <c r="L272" s="64" t="str">
        <f t="shared" si="18"/>
        <v>47110</v>
      </c>
      <c r="M272" s="71">
        <v>110</v>
      </c>
      <c r="N272" s="72" t="s">
        <v>970</v>
      </c>
      <c r="O272" s="73">
        <v>4308512</v>
      </c>
      <c r="P272" s="163"/>
      <c r="Q272" s="163"/>
      <c r="R272" s="163"/>
      <c r="S272" s="164"/>
      <c r="T272" s="164"/>
      <c r="U272" s="147" t="s">
        <v>36</v>
      </c>
      <c r="V272" s="147" t="s">
        <v>36</v>
      </c>
      <c r="W272" s="147" t="s">
        <v>36</v>
      </c>
      <c r="X272" s="147" t="s">
        <v>36</v>
      </c>
      <c r="Y272" s="147" t="s">
        <v>36</v>
      </c>
      <c r="Z272" s="147" t="s">
        <v>36</v>
      </c>
      <c r="AA272" s="148"/>
      <c r="AB272" s="164"/>
      <c r="AC272" s="164"/>
      <c r="AD272" s="164"/>
      <c r="AE272" s="150"/>
      <c r="AF272" s="151" t="s">
        <v>36</v>
      </c>
      <c r="AG272" s="152" t="s">
        <v>36</v>
      </c>
      <c r="AH272" s="164"/>
      <c r="AI272" s="164"/>
      <c r="AJ272" s="159"/>
      <c r="AK272" s="159"/>
      <c r="AL272" s="159"/>
      <c r="AM272" s="159"/>
      <c r="AN272" s="159"/>
    </row>
    <row r="273" spans="1:40" ht="51" x14ac:dyDescent="0.2">
      <c r="A273" s="68">
        <v>47</v>
      </c>
      <c r="B273" s="68" t="s">
        <v>82</v>
      </c>
      <c r="C273" s="171" t="str">
        <f t="shared" si="15"/>
        <v>47M001</v>
      </c>
      <c r="D273" s="69" t="s">
        <v>152</v>
      </c>
      <c r="E273" s="70" t="s">
        <v>153</v>
      </c>
      <c r="F273" s="86" t="str">
        <f t="shared" si="17"/>
        <v>47HHG</v>
      </c>
      <c r="G273" s="71" t="s">
        <v>508</v>
      </c>
      <c r="H273" s="70" t="s">
        <v>509</v>
      </c>
      <c r="I273" s="64" t="str">
        <f t="shared" si="16"/>
        <v>471</v>
      </c>
      <c r="J273" s="71">
        <v>1</v>
      </c>
      <c r="K273" s="72" t="s">
        <v>114</v>
      </c>
      <c r="L273" s="64" t="str">
        <f t="shared" si="18"/>
        <v>47263</v>
      </c>
      <c r="M273" s="71">
        <v>263</v>
      </c>
      <c r="N273" s="72" t="s">
        <v>510</v>
      </c>
      <c r="O273" s="73">
        <v>11495331</v>
      </c>
      <c r="P273" s="163"/>
      <c r="Q273" s="163"/>
      <c r="R273" s="163"/>
      <c r="S273" s="164"/>
      <c r="T273" s="164"/>
      <c r="U273" s="147" t="s">
        <v>36</v>
      </c>
      <c r="V273" s="147" t="s">
        <v>36</v>
      </c>
      <c r="W273" s="147" t="s">
        <v>36</v>
      </c>
      <c r="X273" s="147" t="s">
        <v>36</v>
      </c>
      <c r="Y273" s="147" t="s">
        <v>36</v>
      </c>
      <c r="Z273" s="147" t="s">
        <v>36</v>
      </c>
      <c r="AA273" s="148"/>
      <c r="AB273" s="164"/>
      <c r="AC273" s="164"/>
      <c r="AD273" s="164"/>
      <c r="AE273" s="150"/>
      <c r="AF273" s="151" t="s">
        <v>36</v>
      </c>
      <c r="AG273" s="152" t="s">
        <v>36</v>
      </c>
      <c r="AH273" s="164"/>
      <c r="AI273" s="164"/>
      <c r="AJ273" s="159"/>
      <c r="AK273" s="159"/>
      <c r="AL273" s="159"/>
      <c r="AM273" s="159"/>
      <c r="AN273" s="159"/>
    </row>
    <row r="274" spans="1:40" ht="51" x14ac:dyDescent="0.2">
      <c r="A274" s="68">
        <v>47</v>
      </c>
      <c r="B274" s="68" t="s">
        <v>82</v>
      </c>
      <c r="C274" s="171" t="str">
        <f t="shared" si="15"/>
        <v>47O001</v>
      </c>
      <c r="D274" s="69" t="s">
        <v>286</v>
      </c>
      <c r="E274" s="70" t="s">
        <v>287</v>
      </c>
      <c r="F274" s="86" t="str">
        <f t="shared" si="17"/>
        <v>47HHG</v>
      </c>
      <c r="G274" s="71" t="s">
        <v>508</v>
      </c>
      <c r="H274" s="70" t="s">
        <v>509</v>
      </c>
      <c r="I274" s="64" t="str">
        <f t="shared" si="16"/>
        <v>471</v>
      </c>
      <c r="J274" s="71">
        <v>1</v>
      </c>
      <c r="K274" s="72" t="s">
        <v>114</v>
      </c>
      <c r="L274" s="64" t="str">
        <f t="shared" si="18"/>
        <v>47262</v>
      </c>
      <c r="M274" s="71">
        <v>262</v>
      </c>
      <c r="N274" s="72" t="s">
        <v>511</v>
      </c>
      <c r="O274" s="73">
        <v>7307849</v>
      </c>
      <c r="P274" s="163"/>
      <c r="Q274" s="163"/>
      <c r="R274" s="163"/>
      <c r="S274" s="164"/>
      <c r="T274" s="164"/>
      <c r="U274" s="147" t="s">
        <v>36</v>
      </c>
      <c r="V274" s="147" t="s">
        <v>36</v>
      </c>
      <c r="W274" s="147" t="s">
        <v>36</v>
      </c>
      <c r="X274" s="147" t="s">
        <v>36</v>
      </c>
      <c r="Y274" s="147" t="s">
        <v>36</v>
      </c>
      <c r="Z274" s="147" t="s">
        <v>36</v>
      </c>
      <c r="AA274" s="148"/>
      <c r="AB274" s="164"/>
      <c r="AC274" s="164"/>
      <c r="AD274" s="164"/>
      <c r="AE274" s="150"/>
      <c r="AF274" s="151" t="s">
        <v>36</v>
      </c>
      <c r="AG274" s="152" t="s">
        <v>36</v>
      </c>
      <c r="AH274" s="164"/>
      <c r="AI274" s="164"/>
      <c r="AJ274" s="159"/>
      <c r="AK274" s="159"/>
      <c r="AL274" s="159"/>
      <c r="AM274" s="159"/>
      <c r="AN274" s="159"/>
    </row>
    <row r="275" spans="1:40" ht="51" x14ac:dyDescent="0.2">
      <c r="A275" s="68">
        <v>47</v>
      </c>
      <c r="B275" s="68" t="s">
        <v>82</v>
      </c>
      <c r="C275" s="171" t="str">
        <f t="shared" si="15"/>
        <v>47P010</v>
      </c>
      <c r="D275" s="69" t="s">
        <v>512</v>
      </c>
      <c r="E275" s="70" t="s">
        <v>513</v>
      </c>
      <c r="F275" s="86" t="str">
        <f t="shared" si="17"/>
        <v>47HHG</v>
      </c>
      <c r="G275" s="71" t="s">
        <v>508</v>
      </c>
      <c r="H275" s="70" t="s">
        <v>509</v>
      </c>
      <c r="I275" s="64" t="str">
        <f t="shared" si="16"/>
        <v>471</v>
      </c>
      <c r="J275" s="71">
        <v>1</v>
      </c>
      <c r="K275" s="72" t="s">
        <v>114</v>
      </c>
      <c r="L275" s="64" t="str">
        <f t="shared" si="18"/>
        <v>47262</v>
      </c>
      <c r="M275" s="71">
        <v>262</v>
      </c>
      <c r="N275" s="72" t="s">
        <v>511</v>
      </c>
      <c r="O275" s="73">
        <v>334542293.9938671</v>
      </c>
      <c r="P275" s="163"/>
      <c r="Q275" s="163"/>
      <c r="R275" s="163"/>
      <c r="S275" s="164"/>
      <c r="T275" s="164"/>
      <c r="U275" s="147" t="s">
        <v>36</v>
      </c>
      <c r="V275" s="147" t="s">
        <v>36</v>
      </c>
      <c r="W275" s="147" t="s">
        <v>36</v>
      </c>
      <c r="X275" s="147" t="s">
        <v>36</v>
      </c>
      <c r="Y275" s="147" t="s">
        <v>36</v>
      </c>
      <c r="Z275" s="147" t="s">
        <v>36</v>
      </c>
      <c r="AA275" s="148"/>
      <c r="AB275" s="164"/>
      <c r="AC275" s="164"/>
      <c r="AD275" s="164"/>
      <c r="AE275" s="150"/>
      <c r="AF275" s="151" t="s">
        <v>36</v>
      </c>
      <c r="AG275" s="152" t="s">
        <v>36</v>
      </c>
      <c r="AH275" s="164"/>
      <c r="AI275" s="164"/>
      <c r="AJ275" s="159"/>
      <c r="AK275" s="159"/>
      <c r="AL275" s="159"/>
      <c r="AM275" s="159"/>
      <c r="AN275" s="159"/>
    </row>
    <row r="276" spans="1:40" ht="51" x14ac:dyDescent="0.2">
      <c r="A276" s="68">
        <v>47</v>
      </c>
      <c r="B276" s="68" t="s">
        <v>82</v>
      </c>
      <c r="C276" s="171" t="str">
        <f t="shared" si="15"/>
        <v>47P010</v>
      </c>
      <c r="D276" s="69" t="s">
        <v>512</v>
      </c>
      <c r="E276" s="70" t="s">
        <v>513</v>
      </c>
      <c r="F276" s="86" t="str">
        <f t="shared" si="17"/>
        <v>47HHG</v>
      </c>
      <c r="G276" s="71" t="s">
        <v>508</v>
      </c>
      <c r="H276" s="70" t="s">
        <v>509</v>
      </c>
      <c r="I276" s="64" t="str">
        <f t="shared" si="16"/>
        <v>471</v>
      </c>
      <c r="J276" s="71">
        <v>1</v>
      </c>
      <c r="K276" s="72" t="s">
        <v>114</v>
      </c>
      <c r="L276" s="64" t="str">
        <f t="shared" si="18"/>
        <v>47265</v>
      </c>
      <c r="M276" s="71">
        <v>265</v>
      </c>
      <c r="N276" s="72" t="s">
        <v>514</v>
      </c>
      <c r="O276" s="73">
        <v>3499999.9977463004</v>
      </c>
      <c r="P276" s="163"/>
      <c r="Q276" s="163"/>
      <c r="R276" s="163"/>
      <c r="S276" s="164"/>
      <c r="T276" s="164"/>
      <c r="U276" s="147" t="s">
        <v>36</v>
      </c>
      <c r="V276" s="147" t="s">
        <v>36</v>
      </c>
      <c r="W276" s="147" t="s">
        <v>36</v>
      </c>
      <c r="X276" s="147" t="s">
        <v>36</v>
      </c>
      <c r="Y276" s="147" t="s">
        <v>36</v>
      </c>
      <c r="Z276" s="147" t="s">
        <v>36</v>
      </c>
      <c r="AA276" s="148"/>
      <c r="AB276" s="164"/>
      <c r="AC276" s="164"/>
      <c r="AD276" s="164"/>
      <c r="AE276" s="150"/>
      <c r="AF276" s="151" t="s">
        <v>36</v>
      </c>
      <c r="AG276" s="152" t="s">
        <v>36</v>
      </c>
      <c r="AH276" s="164"/>
      <c r="AI276" s="164"/>
      <c r="AJ276" s="159"/>
      <c r="AK276" s="159"/>
      <c r="AL276" s="159"/>
      <c r="AM276" s="159"/>
      <c r="AN276" s="159"/>
    </row>
    <row r="277" spans="1:40" ht="51" x14ac:dyDescent="0.2">
      <c r="A277" s="68">
        <v>47</v>
      </c>
      <c r="B277" s="68" t="s">
        <v>82</v>
      </c>
      <c r="C277" s="171" t="str">
        <f t="shared" si="15"/>
        <v>47P010</v>
      </c>
      <c r="D277" s="69" t="s">
        <v>512</v>
      </c>
      <c r="E277" s="70" t="s">
        <v>513</v>
      </c>
      <c r="F277" s="86" t="str">
        <f t="shared" si="17"/>
        <v>47HHG</v>
      </c>
      <c r="G277" s="71" t="s">
        <v>508</v>
      </c>
      <c r="H277" s="70" t="s">
        <v>509</v>
      </c>
      <c r="I277" s="64" t="str">
        <f t="shared" si="16"/>
        <v>471</v>
      </c>
      <c r="J277" s="71">
        <v>1</v>
      </c>
      <c r="K277" s="72" t="s">
        <v>114</v>
      </c>
      <c r="L277" s="64" t="str">
        <f t="shared" si="18"/>
        <v>47267</v>
      </c>
      <c r="M277" s="71">
        <v>267</v>
      </c>
      <c r="N277" s="72" t="s">
        <v>515</v>
      </c>
      <c r="O277" s="73">
        <v>80452759</v>
      </c>
      <c r="P277" s="163"/>
      <c r="Q277" s="163"/>
      <c r="R277" s="163"/>
      <c r="S277" s="164"/>
      <c r="T277" s="164"/>
      <c r="U277" s="147" t="s">
        <v>36</v>
      </c>
      <c r="V277" s="147" t="s">
        <v>36</v>
      </c>
      <c r="W277" s="147" t="s">
        <v>36</v>
      </c>
      <c r="X277" s="147" t="s">
        <v>36</v>
      </c>
      <c r="Y277" s="147" t="s">
        <v>36</v>
      </c>
      <c r="Z277" s="147" t="s">
        <v>36</v>
      </c>
      <c r="AA277" s="148"/>
      <c r="AB277" s="164"/>
      <c r="AC277" s="164"/>
      <c r="AD277" s="164"/>
      <c r="AE277" s="150"/>
      <c r="AF277" s="151" t="s">
        <v>36</v>
      </c>
      <c r="AG277" s="152" t="s">
        <v>36</v>
      </c>
      <c r="AH277" s="164"/>
      <c r="AI277" s="164"/>
      <c r="AJ277" s="159"/>
      <c r="AK277" s="159"/>
      <c r="AL277" s="159"/>
      <c r="AM277" s="159"/>
      <c r="AN277" s="159"/>
    </row>
    <row r="278" spans="1:40" ht="51" x14ac:dyDescent="0.2">
      <c r="A278" s="68">
        <v>47</v>
      </c>
      <c r="B278" s="68" t="s">
        <v>82</v>
      </c>
      <c r="C278" s="171" t="str">
        <f t="shared" si="15"/>
        <v>47P010</v>
      </c>
      <c r="D278" s="69" t="s">
        <v>512</v>
      </c>
      <c r="E278" s="70" t="s">
        <v>513</v>
      </c>
      <c r="F278" s="86" t="str">
        <f t="shared" si="17"/>
        <v>47HHG</v>
      </c>
      <c r="G278" s="71" t="s">
        <v>508</v>
      </c>
      <c r="H278" s="70" t="s">
        <v>509</v>
      </c>
      <c r="I278" s="64" t="str">
        <f t="shared" si="16"/>
        <v>472</v>
      </c>
      <c r="J278" s="71">
        <v>2</v>
      </c>
      <c r="K278" s="72" t="s">
        <v>116</v>
      </c>
      <c r="L278" s="64" t="str">
        <f t="shared" si="18"/>
        <v>47403</v>
      </c>
      <c r="M278" s="71">
        <v>403</v>
      </c>
      <c r="N278" s="72" t="s">
        <v>516</v>
      </c>
      <c r="O278" s="73">
        <v>2185000.0083866003</v>
      </c>
      <c r="P278" s="163"/>
      <c r="Q278" s="163"/>
      <c r="R278" s="163"/>
      <c r="S278" s="164"/>
      <c r="T278" s="164"/>
      <c r="U278" s="147" t="s">
        <v>36</v>
      </c>
      <c r="V278" s="147" t="s">
        <v>36</v>
      </c>
      <c r="W278" s="147" t="s">
        <v>36</v>
      </c>
      <c r="X278" s="147" t="s">
        <v>36</v>
      </c>
      <c r="Y278" s="147" t="s">
        <v>36</v>
      </c>
      <c r="Z278" s="147" t="s">
        <v>36</v>
      </c>
      <c r="AA278" s="148"/>
      <c r="AB278" s="164"/>
      <c r="AC278" s="164"/>
      <c r="AD278" s="164"/>
      <c r="AE278" s="150"/>
      <c r="AF278" s="151" t="s">
        <v>36</v>
      </c>
      <c r="AG278" s="152" t="s">
        <v>36</v>
      </c>
      <c r="AH278" s="164"/>
      <c r="AI278" s="164"/>
      <c r="AJ278" s="159"/>
      <c r="AK278" s="159"/>
      <c r="AL278" s="159"/>
      <c r="AM278" s="159"/>
      <c r="AN278" s="159"/>
    </row>
    <row r="279" spans="1:40" ht="51" x14ac:dyDescent="0.2">
      <c r="A279" s="68">
        <v>47</v>
      </c>
      <c r="B279" s="68" t="s">
        <v>82</v>
      </c>
      <c r="C279" s="171" t="str">
        <f t="shared" si="15"/>
        <v>47S010</v>
      </c>
      <c r="D279" s="69" t="s">
        <v>517</v>
      </c>
      <c r="E279" s="70" t="s">
        <v>518</v>
      </c>
      <c r="F279" s="86" t="str">
        <f t="shared" si="17"/>
        <v>47HHG</v>
      </c>
      <c r="G279" s="71" t="s">
        <v>508</v>
      </c>
      <c r="H279" s="70" t="s">
        <v>509</v>
      </c>
      <c r="I279" s="64" t="str">
        <f t="shared" si="16"/>
        <v>471</v>
      </c>
      <c r="J279" s="71">
        <v>1</v>
      </c>
      <c r="K279" s="72" t="s">
        <v>114</v>
      </c>
      <c r="L279" s="64" t="str">
        <f t="shared" si="18"/>
        <v>47266</v>
      </c>
      <c r="M279" s="71">
        <v>266</v>
      </c>
      <c r="N279" s="72" t="s">
        <v>519</v>
      </c>
      <c r="O279" s="73">
        <v>378855022</v>
      </c>
      <c r="P279" s="163"/>
      <c r="Q279" s="163"/>
      <c r="R279" s="163"/>
      <c r="S279" s="164"/>
      <c r="T279" s="164"/>
      <c r="U279" s="147" t="s">
        <v>36</v>
      </c>
      <c r="V279" s="147" t="s">
        <v>36</v>
      </c>
      <c r="W279" s="147" t="s">
        <v>36</v>
      </c>
      <c r="X279" s="147" t="s">
        <v>36</v>
      </c>
      <c r="Y279" s="147" t="s">
        <v>36</v>
      </c>
      <c r="Z279" s="147" t="s">
        <v>36</v>
      </c>
      <c r="AA279" s="148"/>
      <c r="AB279" s="164"/>
      <c r="AC279" s="164"/>
      <c r="AD279" s="164"/>
      <c r="AE279" s="150"/>
      <c r="AF279" s="151" t="s">
        <v>36</v>
      </c>
      <c r="AG279" s="152" t="s">
        <v>36</v>
      </c>
      <c r="AH279" s="164"/>
      <c r="AI279" s="164"/>
      <c r="AJ279" s="159"/>
      <c r="AK279" s="159"/>
      <c r="AL279" s="159"/>
      <c r="AM279" s="159"/>
      <c r="AN279" s="159"/>
    </row>
    <row r="280" spans="1:40" ht="51" x14ac:dyDescent="0.2">
      <c r="A280" s="68">
        <v>47</v>
      </c>
      <c r="B280" s="68" t="s">
        <v>82</v>
      </c>
      <c r="C280" s="171" t="str">
        <f t="shared" si="15"/>
        <v>47S249</v>
      </c>
      <c r="D280" s="69" t="s">
        <v>499</v>
      </c>
      <c r="E280" s="70" t="s">
        <v>500</v>
      </c>
      <c r="F280" s="86" t="str">
        <f t="shared" si="17"/>
        <v>47AYB</v>
      </c>
      <c r="G280" s="71" t="s">
        <v>497</v>
      </c>
      <c r="H280" s="70" t="s">
        <v>498</v>
      </c>
      <c r="I280" s="64" t="str">
        <f t="shared" si="16"/>
        <v>471</v>
      </c>
      <c r="J280" s="71">
        <v>1</v>
      </c>
      <c r="K280" s="72" t="s">
        <v>114</v>
      </c>
      <c r="L280" s="64" t="str">
        <f t="shared" si="18"/>
        <v>47118</v>
      </c>
      <c r="M280" s="71">
        <v>118</v>
      </c>
      <c r="N280" s="72" t="s">
        <v>178</v>
      </c>
      <c r="O280" s="73">
        <v>208995274</v>
      </c>
      <c r="P280" s="163"/>
      <c r="Q280" s="163"/>
      <c r="R280" s="163"/>
      <c r="S280" s="164"/>
      <c r="T280" s="164"/>
      <c r="U280" s="147" t="s">
        <v>36</v>
      </c>
      <c r="V280" s="147" t="s">
        <v>36</v>
      </c>
      <c r="W280" s="147" t="s">
        <v>36</v>
      </c>
      <c r="X280" s="147" t="s">
        <v>36</v>
      </c>
      <c r="Y280" s="147" t="s">
        <v>36</v>
      </c>
      <c r="Z280" s="147" t="s">
        <v>36</v>
      </c>
      <c r="AA280" s="148"/>
      <c r="AB280" s="164"/>
      <c r="AC280" s="164"/>
      <c r="AD280" s="164"/>
      <c r="AE280" s="150"/>
      <c r="AF280" s="151" t="s">
        <v>36</v>
      </c>
      <c r="AG280" s="152" t="s">
        <v>36</v>
      </c>
      <c r="AH280" s="164"/>
      <c r="AI280" s="164"/>
      <c r="AJ280" s="159"/>
      <c r="AK280" s="159"/>
      <c r="AL280" s="159"/>
      <c r="AM280" s="159"/>
      <c r="AN280" s="159"/>
    </row>
    <row r="281" spans="1:40" ht="51" x14ac:dyDescent="0.2">
      <c r="A281" s="68">
        <v>47</v>
      </c>
      <c r="B281" s="68" t="s">
        <v>82</v>
      </c>
      <c r="C281" s="171" t="str">
        <f t="shared" si="15"/>
        <v>47S249</v>
      </c>
      <c r="D281" s="69" t="s">
        <v>499</v>
      </c>
      <c r="E281" s="70" t="s">
        <v>500</v>
      </c>
      <c r="F281" s="86" t="str">
        <f t="shared" si="17"/>
        <v>47AYB</v>
      </c>
      <c r="G281" s="71" t="s">
        <v>497</v>
      </c>
      <c r="H281" s="70" t="s">
        <v>498</v>
      </c>
      <c r="I281" s="64" t="str">
        <f t="shared" si="16"/>
        <v>471</v>
      </c>
      <c r="J281" s="71">
        <v>1</v>
      </c>
      <c r="K281" s="72" t="s">
        <v>114</v>
      </c>
      <c r="L281" s="64" t="str">
        <f t="shared" si="18"/>
        <v>47207</v>
      </c>
      <c r="M281" s="71">
        <v>207</v>
      </c>
      <c r="N281" s="72" t="s">
        <v>176</v>
      </c>
      <c r="O281" s="73">
        <v>7668135</v>
      </c>
      <c r="P281" s="163"/>
      <c r="Q281" s="163"/>
      <c r="R281" s="163"/>
      <c r="S281" s="164"/>
      <c r="T281" s="164"/>
      <c r="U281" s="147" t="s">
        <v>36</v>
      </c>
      <c r="V281" s="147" t="s">
        <v>36</v>
      </c>
      <c r="W281" s="147" t="s">
        <v>36</v>
      </c>
      <c r="X281" s="147" t="s">
        <v>36</v>
      </c>
      <c r="Y281" s="147" t="s">
        <v>36</v>
      </c>
      <c r="Z281" s="147" t="s">
        <v>36</v>
      </c>
      <c r="AA281" s="148"/>
      <c r="AB281" s="164"/>
      <c r="AC281" s="164"/>
      <c r="AD281" s="164"/>
      <c r="AE281" s="150"/>
      <c r="AF281" s="151" t="s">
        <v>36</v>
      </c>
      <c r="AG281" s="152" t="s">
        <v>36</v>
      </c>
      <c r="AH281" s="164"/>
      <c r="AI281" s="164"/>
      <c r="AJ281" s="159"/>
      <c r="AK281" s="159"/>
      <c r="AL281" s="159"/>
      <c r="AM281" s="159"/>
      <c r="AN281" s="159"/>
    </row>
    <row r="282" spans="1:40" ht="89.25" x14ac:dyDescent="0.2">
      <c r="A282" s="68">
        <v>47</v>
      </c>
      <c r="B282" s="68" t="s">
        <v>82</v>
      </c>
      <c r="C282" s="171" t="str">
        <f t="shared" si="15"/>
        <v>47S249</v>
      </c>
      <c r="D282" s="69" t="s">
        <v>499</v>
      </c>
      <c r="E282" s="70" t="s">
        <v>500</v>
      </c>
      <c r="F282" s="86" t="str">
        <f t="shared" si="17"/>
        <v>47AYB</v>
      </c>
      <c r="G282" s="71" t="s">
        <v>497</v>
      </c>
      <c r="H282" s="70" t="s">
        <v>498</v>
      </c>
      <c r="I282" s="64" t="str">
        <f t="shared" si="16"/>
        <v>471</v>
      </c>
      <c r="J282" s="71">
        <v>1</v>
      </c>
      <c r="K282" s="72" t="s">
        <v>114</v>
      </c>
      <c r="L282" s="64" t="str">
        <f t="shared" si="18"/>
        <v>47223</v>
      </c>
      <c r="M282" s="71">
        <v>223</v>
      </c>
      <c r="N282" s="72" t="s">
        <v>991</v>
      </c>
      <c r="O282" s="73">
        <v>200000000</v>
      </c>
      <c r="P282" s="163"/>
      <c r="Q282" s="163"/>
      <c r="R282" s="163"/>
      <c r="S282" s="164"/>
      <c r="T282" s="164"/>
      <c r="U282" s="147" t="s">
        <v>36</v>
      </c>
      <c r="V282" s="147" t="s">
        <v>36</v>
      </c>
      <c r="W282" s="147" t="s">
        <v>36</v>
      </c>
      <c r="X282" s="147" t="s">
        <v>36</v>
      </c>
      <c r="Y282" s="147" t="s">
        <v>36</v>
      </c>
      <c r="Z282" s="147" t="s">
        <v>36</v>
      </c>
      <c r="AA282" s="148"/>
      <c r="AB282" s="164"/>
      <c r="AC282" s="164"/>
      <c r="AD282" s="164"/>
      <c r="AE282" s="150"/>
      <c r="AF282" s="151" t="s">
        <v>36</v>
      </c>
      <c r="AG282" s="152" t="s">
        <v>36</v>
      </c>
      <c r="AH282" s="164"/>
      <c r="AI282" s="164"/>
      <c r="AJ282" s="159"/>
      <c r="AK282" s="159"/>
      <c r="AL282" s="159"/>
      <c r="AM282" s="159"/>
      <c r="AN282" s="159"/>
    </row>
    <row r="283" spans="1:40" ht="51" x14ac:dyDescent="0.2">
      <c r="A283" s="68">
        <v>47</v>
      </c>
      <c r="B283" s="68" t="s">
        <v>82</v>
      </c>
      <c r="C283" s="171" t="str">
        <f t="shared" si="15"/>
        <v>47U011</v>
      </c>
      <c r="D283" s="69" t="s">
        <v>501</v>
      </c>
      <c r="E283" s="70" t="s">
        <v>502</v>
      </c>
      <c r="F283" s="86" t="str">
        <f t="shared" si="17"/>
        <v>47AYB</v>
      </c>
      <c r="G283" s="71" t="s">
        <v>497</v>
      </c>
      <c r="H283" s="70" t="s">
        <v>498</v>
      </c>
      <c r="I283" s="64" t="str">
        <f t="shared" si="16"/>
        <v>471</v>
      </c>
      <c r="J283" s="71">
        <v>1</v>
      </c>
      <c r="K283" s="72" t="s">
        <v>114</v>
      </c>
      <c r="L283" s="64" t="str">
        <f t="shared" si="18"/>
        <v>47261</v>
      </c>
      <c r="M283" s="71">
        <v>261</v>
      </c>
      <c r="N283" s="72" t="s">
        <v>503</v>
      </c>
      <c r="O283" s="73">
        <v>84322731</v>
      </c>
      <c r="P283" s="163"/>
      <c r="Q283" s="163"/>
      <c r="R283" s="163"/>
      <c r="S283" s="164"/>
      <c r="T283" s="164"/>
      <c r="U283" s="147" t="s">
        <v>36</v>
      </c>
      <c r="V283" s="147" t="s">
        <v>36</v>
      </c>
      <c r="W283" s="147" t="s">
        <v>36</v>
      </c>
      <c r="X283" s="147" t="s">
        <v>36</v>
      </c>
      <c r="Y283" s="147" t="s">
        <v>36</v>
      </c>
      <c r="Z283" s="147" t="s">
        <v>36</v>
      </c>
      <c r="AA283" s="148"/>
      <c r="AB283" s="164"/>
      <c r="AC283" s="164"/>
      <c r="AD283" s="164"/>
      <c r="AE283" s="150"/>
      <c r="AF283" s="151" t="s">
        <v>36</v>
      </c>
      <c r="AG283" s="152" t="s">
        <v>36</v>
      </c>
      <c r="AH283" s="164"/>
      <c r="AI283" s="164"/>
      <c r="AJ283" s="159"/>
      <c r="AK283" s="159"/>
      <c r="AL283" s="159"/>
      <c r="AM283" s="159"/>
      <c r="AN283" s="159"/>
    </row>
    <row r="284" spans="1:40" ht="51" x14ac:dyDescent="0.2">
      <c r="A284" s="68">
        <v>48</v>
      </c>
      <c r="B284" s="68" t="s">
        <v>992</v>
      </c>
      <c r="C284" s="171" t="str">
        <f t="shared" si="15"/>
        <v>48E011</v>
      </c>
      <c r="D284" s="69" t="s">
        <v>212</v>
      </c>
      <c r="E284" s="70" t="s">
        <v>993</v>
      </c>
      <c r="F284" s="86" t="str">
        <f t="shared" si="17"/>
        <v>48210</v>
      </c>
      <c r="G284" s="71">
        <v>210</v>
      </c>
      <c r="H284" s="70" t="s">
        <v>994</v>
      </c>
      <c r="I284" s="64" t="str">
        <f t="shared" si="16"/>
        <v>481</v>
      </c>
      <c r="J284" s="71">
        <v>1</v>
      </c>
      <c r="K284" s="72" t="s">
        <v>114</v>
      </c>
      <c r="L284" s="64" t="str">
        <f t="shared" si="18"/>
        <v>48124</v>
      </c>
      <c r="M284" s="71">
        <v>124</v>
      </c>
      <c r="N284" s="72" t="s">
        <v>995</v>
      </c>
      <c r="O284" s="73">
        <v>3000000.0039735199</v>
      </c>
      <c r="P284" s="163"/>
      <c r="Q284" s="163"/>
      <c r="R284" s="163"/>
      <c r="S284" s="164"/>
      <c r="T284" s="164"/>
      <c r="U284" s="147" t="s">
        <v>36</v>
      </c>
      <c r="V284" s="147" t="s">
        <v>36</v>
      </c>
      <c r="W284" s="147" t="s">
        <v>36</v>
      </c>
      <c r="X284" s="147" t="s">
        <v>36</v>
      </c>
      <c r="Y284" s="147" t="s">
        <v>36</v>
      </c>
      <c r="Z284" s="147" t="s">
        <v>36</v>
      </c>
      <c r="AA284" s="148"/>
      <c r="AB284" s="164"/>
      <c r="AC284" s="164"/>
      <c r="AD284" s="164"/>
      <c r="AE284" s="150"/>
      <c r="AF284" s="151" t="s">
        <v>36</v>
      </c>
      <c r="AG284" s="152" t="s">
        <v>36</v>
      </c>
      <c r="AH284" s="164"/>
      <c r="AI284" s="164"/>
      <c r="AJ284" s="159"/>
      <c r="AK284" s="159"/>
      <c r="AL284" s="159"/>
      <c r="AM284" s="159"/>
      <c r="AN284" s="159"/>
    </row>
    <row r="285" spans="1:40" ht="51" x14ac:dyDescent="0.2">
      <c r="A285" s="68">
        <v>48</v>
      </c>
      <c r="B285" s="68" t="s">
        <v>992</v>
      </c>
      <c r="C285" s="171" t="str">
        <f t="shared" si="15"/>
        <v>48E011</v>
      </c>
      <c r="D285" s="69" t="s">
        <v>212</v>
      </c>
      <c r="E285" s="70" t="s">
        <v>993</v>
      </c>
      <c r="F285" s="86" t="str">
        <f t="shared" si="17"/>
        <v>48E00</v>
      </c>
      <c r="G285" s="71" t="s">
        <v>181</v>
      </c>
      <c r="H285" s="70" t="s">
        <v>996</v>
      </c>
      <c r="I285" s="64" t="str">
        <f t="shared" si="16"/>
        <v>481</v>
      </c>
      <c r="J285" s="71">
        <v>1</v>
      </c>
      <c r="K285" s="72" t="s">
        <v>114</v>
      </c>
      <c r="L285" s="64" t="str">
        <f t="shared" si="18"/>
        <v>48124</v>
      </c>
      <c r="M285" s="71">
        <v>124</v>
      </c>
      <c r="N285" s="72" t="s">
        <v>995</v>
      </c>
      <c r="O285" s="73">
        <v>22182078.133822739</v>
      </c>
      <c r="P285" s="163"/>
      <c r="Q285" s="163"/>
      <c r="R285" s="163"/>
      <c r="S285" s="164"/>
      <c r="T285" s="164"/>
      <c r="U285" s="147" t="s">
        <v>36</v>
      </c>
      <c r="V285" s="147" t="s">
        <v>36</v>
      </c>
      <c r="W285" s="147" t="s">
        <v>36</v>
      </c>
      <c r="X285" s="147" t="s">
        <v>36</v>
      </c>
      <c r="Y285" s="147" t="s">
        <v>36</v>
      </c>
      <c r="Z285" s="147" t="s">
        <v>36</v>
      </c>
      <c r="AA285" s="148"/>
      <c r="AB285" s="164"/>
      <c r="AC285" s="164"/>
      <c r="AD285" s="164"/>
      <c r="AE285" s="150"/>
      <c r="AF285" s="151" t="s">
        <v>36</v>
      </c>
      <c r="AG285" s="152" t="s">
        <v>36</v>
      </c>
      <c r="AH285" s="164"/>
      <c r="AI285" s="164"/>
      <c r="AJ285" s="159"/>
      <c r="AK285" s="159"/>
      <c r="AL285" s="159"/>
      <c r="AM285" s="159"/>
      <c r="AN285" s="159"/>
    </row>
    <row r="286" spans="1:40" ht="51.75" thickBot="1" x14ac:dyDescent="0.25">
      <c r="A286" s="127">
        <v>48</v>
      </c>
      <c r="B286" s="127" t="s">
        <v>992</v>
      </c>
      <c r="C286" s="172" t="str">
        <f t="shared" si="15"/>
        <v>48S243</v>
      </c>
      <c r="D286" s="128" t="s">
        <v>194</v>
      </c>
      <c r="E286" s="129" t="s">
        <v>195</v>
      </c>
      <c r="F286" s="130" t="str">
        <f t="shared" si="17"/>
        <v>48E00</v>
      </c>
      <c r="G286" s="131" t="s">
        <v>181</v>
      </c>
      <c r="H286" s="129" t="s">
        <v>996</v>
      </c>
      <c r="I286" s="132" t="str">
        <f t="shared" si="16"/>
        <v>481</v>
      </c>
      <c r="J286" s="131">
        <v>1</v>
      </c>
      <c r="K286" s="133" t="s">
        <v>114</v>
      </c>
      <c r="L286" s="132" t="str">
        <f t="shared" si="18"/>
        <v>48220</v>
      </c>
      <c r="M286" s="131">
        <v>220</v>
      </c>
      <c r="N286" s="133" t="s">
        <v>997</v>
      </c>
      <c r="O286" s="134">
        <v>3953579</v>
      </c>
      <c r="P286" s="163"/>
      <c r="Q286" s="163"/>
      <c r="R286" s="163"/>
      <c r="S286" s="164"/>
      <c r="T286" s="164"/>
      <c r="U286" s="147" t="s">
        <v>36</v>
      </c>
      <c r="V286" s="147" t="s">
        <v>36</v>
      </c>
      <c r="W286" s="147" t="s">
        <v>36</v>
      </c>
      <c r="X286" s="147" t="s">
        <v>36</v>
      </c>
      <c r="Y286" s="147" t="s">
        <v>36</v>
      </c>
      <c r="Z286" s="147" t="s">
        <v>36</v>
      </c>
      <c r="AA286" s="148"/>
      <c r="AB286" s="164"/>
      <c r="AC286" s="164"/>
      <c r="AD286" s="164"/>
      <c r="AE286" s="150"/>
      <c r="AF286" s="151" t="s">
        <v>36</v>
      </c>
      <c r="AG286" s="152" t="s">
        <v>36</v>
      </c>
      <c r="AH286" s="164"/>
      <c r="AI286" s="164"/>
      <c r="AJ286" s="159"/>
      <c r="AK286" s="159"/>
      <c r="AL286" s="159"/>
      <c r="AM286" s="159"/>
      <c r="AN286" s="159"/>
    </row>
    <row r="287" spans="1:40" ht="51" x14ac:dyDescent="0.2">
      <c r="A287" s="74">
        <v>50</v>
      </c>
      <c r="B287" s="74" t="s">
        <v>2</v>
      </c>
      <c r="C287" s="171" t="str">
        <f t="shared" si="15"/>
        <v>50E001</v>
      </c>
      <c r="D287" s="69" t="s">
        <v>521</v>
      </c>
      <c r="E287" s="123" t="s">
        <v>310</v>
      </c>
      <c r="F287" s="121" t="str">
        <f t="shared" si="17"/>
        <v>50GYR</v>
      </c>
      <c r="G287" s="124" t="s">
        <v>520</v>
      </c>
      <c r="H287" s="123" t="s">
        <v>2</v>
      </c>
      <c r="I287" s="84" t="str">
        <f t="shared" si="16"/>
        <v>501</v>
      </c>
      <c r="J287" s="124">
        <v>1</v>
      </c>
      <c r="K287" s="125" t="s">
        <v>114</v>
      </c>
      <c r="L287" s="84" t="str">
        <f t="shared" si="18"/>
        <v>50207</v>
      </c>
      <c r="M287" s="124">
        <v>207</v>
      </c>
      <c r="N287" s="125" t="s">
        <v>176</v>
      </c>
      <c r="O287" s="126">
        <v>366473787.00000048</v>
      </c>
      <c r="P287" s="163"/>
      <c r="Q287" s="163"/>
      <c r="R287" s="163"/>
      <c r="S287" s="164"/>
      <c r="T287" s="164"/>
      <c r="U287" s="147" t="s">
        <v>36</v>
      </c>
      <c r="V287" s="147" t="s">
        <v>36</v>
      </c>
      <c r="W287" s="147" t="s">
        <v>36</v>
      </c>
      <c r="X287" s="147" t="s">
        <v>36</v>
      </c>
      <c r="Y287" s="147" t="s">
        <v>36</v>
      </c>
      <c r="Z287" s="147" t="s">
        <v>36</v>
      </c>
      <c r="AA287" s="148"/>
      <c r="AB287" s="164"/>
      <c r="AC287" s="164"/>
      <c r="AD287" s="164"/>
      <c r="AE287" s="150"/>
      <c r="AF287" s="151" t="s">
        <v>36</v>
      </c>
      <c r="AG287" s="152" t="s">
        <v>36</v>
      </c>
      <c r="AH287" s="164"/>
      <c r="AI287" s="164"/>
      <c r="AJ287" s="159"/>
      <c r="AK287" s="159"/>
      <c r="AL287" s="159"/>
      <c r="AM287" s="159"/>
      <c r="AN287" s="159"/>
    </row>
    <row r="288" spans="1:40" ht="127.5" x14ac:dyDescent="0.2">
      <c r="A288" s="68">
        <v>50</v>
      </c>
      <c r="B288" s="68" t="s">
        <v>2</v>
      </c>
      <c r="C288" s="171" t="str">
        <f t="shared" si="15"/>
        <v>50E007</v>
      </c>
      <c r="D288" s="69" t="s">
        <v>522</v>
      </c>
      <c r="E288" s="70" t="s">
        <v>523</v>
      </c>
      <c r="F288" s="86" t="str">
        <f t="shared" si="17"/>
        <v>50GYR</v>
      </c>
      <c r="G288" s="71" t="s">
        <v>520</v>
      </c>
      <c r="H288" s="70" t="s">
        <v>2</v>
      </c>
      <c r="I288" s="64" t="str">
        <f t="shared" si="16"/>
        <v>501</v>
      </c>
      <c r="J288" s="71">
        <v>1</v>
      </c>
      <c r="K288" s="72" t="s">
        <v>114</v>
      </c>
      <c r="L288" s="64" t="str">
        <f t="shared" si="18"/>
        <v>50195</v>
      </c>
      <c r="M288" s="71">
        <v>195</v>
      </c>
      <c r="N288" s="72" t="s">
        <v>524</v>
      </c>
      <c r="O288" s="73">
        <v>10695893262</v>
      </c>
      <c r="P288" s="163"/>
      <c r="Q288" s="163"/>
      <c r="R288" s="163"/>
      <c r="S288" s="164"/>
      <c r="T288" s="164"/>
      <c r="U288" s="147" t="s">
        <v>36</v>
      </c>
      <c r="V288" s="147" t="s">
        <v>36</v>
      </c>
      <c r="W288" s="147" t="s">
        <v>36</v>
      </c>
      <c r="X288" s="147" t="s">
        <v>36</v>
      </c>
      <c r="Y288" s="147" t="s">
        <v>36</v>
      </c>
      <c r="Z288" s="147" t="s">
        <v>36</v>
      </c>
      <c r="AA288" s="148"/>
      <c r="AB288" s="164"/>
      <c r="AC288" s="164"/>
      <c r="AD288" s="164"/>
      <c r="AE288" s="150"/>
      <c r="AF288" s="151" t="s">
        <v>36</v>
      </c>
      <c r="AG288" s="152" t="s">
        <v>36</v>
      </c>
      <c r="AH288" s="164"/>
      <c r="AI288" s="164"/>
      <c r="AJ288" s="159"/>
      <c r="AK288" s="159"/>
      <c r="AL288" s="159"/>
      <c r="AM288" s="159"/>
      <c r="AN288" s="159"/>
    </row>
    <row r="289" spans="1:40" ht="51" x14ac:dyDescent="0.2">
      <c r="A289" s="68">
        <v>50</v>
      </c>
      <c r="B289" s="68" t="s">
        <v>2</v>
      </c>
      <c r="C289" s="171" t="str">
        <f t="shared" si="15"/>
        <v>50E011</v>
      </c>
      <c r="D289" s="69" t="s">
        <v>212</v>
      </c>
      <c r="E289" s="70" t="s">
        <v>220</v>
      </c>
      <c r="F289" s="86" t="str">
        <f t="shared" si="17"/>
        <v>50GYR</v>
      </c>
      <c r="G289" s="71" t="s">
        <v>520</v>
      </c>
      <c r="H289" s="70" t="s">
        <v>2</v>
      </c>
      <c r="I289" s="64" t="str">
        <f t="shared" si="16"/>
        <v>501</v>
      </c>
      <c r="J289" s="71">
        <v>1</v>
      </c>
      <c r="K289" s="72" t="s">
        <v>114</v>
      </c>
      <c r="L289" s="64" t="str">
        <f t="shared" si="18"/>
        <v>50207</v>
      </c>
      <c r="M289" s="71">
        <v>207</v>
      </c>
      <c r="N289" s="72" t="s">
        <v>176</v>
      </c>
      <c r="O289" s="73">
        <v>6283733990.0000048</v>
      </c>
      <c r="P289" s="163"/>
      <c r="Q289" s="163"/>
      <c r="R289" s="163"/>
      <c r="S289" s="164"/>
      <c r="T289" s="164"/>
      <c r="U289" s="147" t="s">
        <v>36</v>
      </c>
      <c r="V289" s="147" t="s">
        <v>36</v>
      </c>
      <c r="W289" s="147" t="s">
        <v>36</v>
      </c>
      <c r="X289" s="147" t="s">
        <v>36</v>
      </c>
      <c r="Y289" s="147" t="s">
        <v>36</v>
      </c>
      <c r="Z289" s="147" t="s">
        <v>36</v>
      </c>
      <c r="AA289" s="148"/>
      <c r="AB289" s="164"/>
      <c r="AC289" s="164"/>
      <c r="AD289" s="164"/>
      <c r="AE289" s="150"/>
      <c r="AF289" s="151" t="s">
        <v>36</v>
      </c>
      <c r="AG289" s="152" t="s">
        <v>36</v>
      </c>
      <c r="AH289" s="164"/>
      <c r="AI289" s="164"/>
      <c r="AJ289" s="159"/>
      <c r="AK289" s="159"/>
      <c r="AL289" s="159"/>
      <c r="AM289" s="159"/>
      <c r="AN289" s="159"/>
    </row>
    <row r="290" spans="1:40" ht="51" x14ac:dyDescent="0.2">
      <c r="A290" s="68">
        <v>51</v>
      </c>
      <c r="B290" s="68" t="s">
        <v>83</v>
      </c>
      <c r="C290" s="171" t="str">
        <f t="shared" si="15"/>
        <v>51E036</v>
      </c>
      <c r="D290" s="69" t="s">
        <v>306</v>
      </c>
      <c r="E290" s="70" t="s">
        <v>526</v>
      </c>
      <c r="F290" s="86" t="str">
        <f t="shared" si="17"/>
        <v>51GYN</v>
      </c>
      <c r="G290" s="71" t="s">
        <v>525</v>
      </c>
      <c r="H290" s="70" t="s">
        <v>83</v>
      </c>
      <c r="I290" s="64" t="str">
        <f t="shared" si="16"/>
        <v>511</v>
      </c>
      <c r="J290" s="71">
        <v>1</v>
      </c>
      <c r="K290" s="72" t="s">
        <v>114</v>
      </c>
      <c r="L290" s="64" t="str">
        <f t="shared" si="18"/>
        <v>51197</v>
      </c>
      <c r="M290" s="71">
        <v>197</v>
      </c>
      <c r="N290" s="72" t="s">
        <v>528</v>
      </c>
      <c r="O290" s="73">
        <v>1341484</v>
      </c>
      <c r="P290" s="163"/>
      <c r="Q290" s="163"/>
      <c r="R290" s="163"/>
      <c r="S290" s="164"/>
      <c r="T290" s="164"/>
      <c r="U290" s="147" t="s">
        <v>36</v>
      </c>
      <c r="V290" s="147" t="s">
        <v>36</v>
      </c>
      <c r="W290" s="147" t="s">
        <v>36</v>
      </c>
      <c r="X290" s="147" t="s">
        <v>36</v>
      </c>
      <c r="Y290" s="147" t="s">
        <v>36</v>
      </c>
      <c r="Z290" s="147" t="s">
        <v>36</v>
      </c>
      <c r="AA290" s="148"/>
      <c r="AB290" s="164"/>
      <c r="AC290" s="164"/>
      <c r="AD290" s="164"/>
      <c r="AE290" s="150"/>
      <c r="AF290" s="151" t="s">
        <v>36</v>
      </c>
      <c r="AG290" s="152" t="s">
        <v>36</v>
      </c>
      <c r="AH290" s="164"/>
      <c r="AI290" s="164"/>
      <c r="AJ290" s="159"/>
      <c r="AK290" s="159"/>
      <c r="AL290" s="159"/>
      <c r="AM290" s="159"/>
      <c r="AN290" s="159"/>
    </row>
    <row r="291" spans="1:40" ht="51" x14ac:dyDescent="0.2">
      <c r="A291" s="68">
        <v>51</v>
      </c>
      <c r="B291" s="68" t="s">
        <v>83</v>
      </c>
      <c r="C291" s="171" t="str">
        <f t="shared" si="15"/>
        <v>51E036</v>
      </c>
      <c r="D291" s="69" t="s">
        <v>306</v>
      </c>
      <c r="E291" s="70" t="s">
        <v>526</v>
      </c>
      <c r="F291" s="86" t="str">
        <f t="shared" si="17"/>
        <v>51GYN</v>
      </c>
      <c r="G291" s="71" t="s">
        <v>525</v>
      </c>
      <c r="H291" s="70" t="s">
        <v>83</v>
      </c>
      <c r="I291" s="64" t="str">
        <f t="shared" si="16"/>
        <v>511</v>
      </c>
      <c r="J291" s="71">
        <v>1</v>
      </c>
      <c r="K291" s="72" t="s">
        <v>114</v>
      </c>
      <c r="L291" s="64" t="str">
        <f t="shared" si="18"/>
        <v>51198</v>
      </c>
      <c r="M291" s="71">
        <v>198</v>
      </c>
      <c r="N291" s="72" t="s">
        <v>529</v>
      </c>
      <c r="O291" s="73">
        <v>4024449</v>
      </c>
      <c r="P291" s="163"/>
      <c r="Q291" s="163"/>
      <c r="R291" s="163"/>
      <c r="S291" s="164"/>
      <c r="T291" s="164"/>
      <c r="U291" s="147" t="s">
        <v>36</v>
      </c>
      <c r="V291" s="147" t="s">
        <v>36</v>
      </c>
      <c r="W291" s="147" t="s">
        <v>36</v>
      </c>
      <c r="X291" s="147" t="s">
        <v>36</v>
      </c>
      <c r="Y291" s="147" t="s">
        <v>36</v>
      </c>
      <c r="Z291" s="147" t="s">
        <v>36</v>
      </c>
      <c r="AA291" s="148"/>
      <c r="AB291" s="164"/>
      <c r="AC291" s="164"/>
      <c r="AD291" s="164"/>
      <c r="AE291" s="150"/>
      <c r="AF291" s="151" t="s">
        <v>36</v>
      </c>
      <c r="AG291" s="152" t="s">
        <v>36</v>
      </c>
      <c r="AH291" s="164"/>
      <c r="AI291" s="164"/>
      <c r="AJ291" s="159"/>
      <c r="AK291" s="159"/>
      <c r="AL291" s="159"/>
      <c r="AM291" s="159"/>
      <c r="AN291" s="159"/>
    </row>
    <row r="292" spans="1:40" ht="51" x14ac:dyDescent="0.2">
      <c r="A292" s="68">
        <v>51</v>
      </c>
      <c r="B292" s="68" t="s">
        <v>83</v>
      </c>
      <c r="C292" s="171" t="str">
        <f t="shared" si="15"/>
        <v>51E036</v>
      </c>
      <c r="D292" s="69" t="s">
        <v>306</v>
      </c>
      <c r="E292" s="70" t="s">
        <v>526</v>
      </c>
      <c r="F292" s="86" t="str">
        <f t="shared" si="17"/>
        <v>51GYN</v>
      </c>
      <c r="G292" s="71" t="s">
        <v>525</v>
      </c>
      <c r="H292" s="70" t="s">
        <v>83</v>
      </c>
      <c r="I292" s="64" t="str">
        <f t="shared" si="16"/>
        <v>511</v>
      </c>
      <c r="J292" s="71">
        <v>1</v>
      </c>
      <c r="K292" s="72" t="s">
        <v>114</v>
      </c>
      <c r="L292" s="64" t="str">
        <f t="shared" si="18"/>
        <v>51199</v>
      </c>
      <c r="M292" s="71">
        <v>199</v>
      </c>
      <c r="N292" s="72" t="s">
        <v>527</v>
      </c>
      <c r="O292" s="73">
        <v>4024449</v>
      </c>
      <c r="P292" s="163"/>
      <c r="Q292" s="163"/>
      <c r="R292" s="163"/>
      <c r="S292" s="164"/>
      <c r="T292" s="164"/>
      <c r="U292" s="147" t="s">
        <v>36</v>
      </c>
      <c r="V292" s="147" t="s">
        <v>36</v>
      </c>
      <c r="W292" s="147" t="s">
        <v>36</v>
      </c>
      <c r="X292" s="147" t="s">
        <v>36</v>
      </c>
      <c r="Y292" s="147" t="s">
        <v>36</v>
      </c>
      <c r="Z292" s="147" t="s">
        <v>36</v>
      </c>
      <c r="AA292" s="148"/>
      <c r="AB292" s="164"/>
      <c r="AC292" s="164"/>
      <c r="AD292" s="164"/>
      <c r="AE292" s="150"/>
      <c r="AF292" s="151" t="s">
        <v>36</v>
      </c>
      <c r="AG292" s="152" t="s">
        <v>36</v>
      </c>
      <c r="AH292" s="164"/>
      <c r="AI292" s="164"/>
      <c r="AJ292" s="159"/>
      <c r="AK292" s="159"/>
      <c r="AL292" s="159"/>
      <c r="AM292" s="159"/>
      <c r="AN292" s="159"/>
    </row>
    <row r="293" spans="1:40" ht="51" x14ac:dyDescent="0.2">
      <c r="A293" s="68">
        <v>51</v>
      </c>
      <c r="B293" s="68" t="s">
        <v>83</v>
      </c>
      <c r="C293" s="171" t="str">
        <f t="shared" si="15"/>
        <v>51E036</v>
      </c>
      <c r="D293" s="69" t="s">
        <v>306</v>
      </c>
      <c r="E293" s="70" t="s">
        <v>526</v>
      </c>
      <c r="F293" s="86" t="str">
        <f t="shared" si="17"/>
        <v>51GYN</v>
      </c>
      <c r="G293" s="71" t="s">
        <v>525</v>
      </c>
      <c r="H293" s="70" t="s">
        <v>83</v>
      </c>
      <c r="I293" s="64" t="str">
        <f t="shared" si="16"/>
        <v>512</v>
      </c>
      <c r="J293" s="71">
        <v>2</v>
      </c>
      <c r="K293" s="72" t="s">
        <v>116</v>
      </c>
      <c r="L293" s="64" t="str">
        <f t="shared" si="18"/>
        <v>51424</v>
      </c>
      <c r="M293" s="71">
        <v>424</v>
      </c>
      <c r="N293" s="72" t="s">
        <v>530</v>
      </c>
      <c r="O293" s="73">
        <v>1341484</v>
      </c>
      <c r="P293" s="163"/>
      <c r="Q293" s="163"/>
      <c r="R293" s="163"/>
      <c r="S293" s="164"/>
      <c r="T293" s="164"/>
      <c r="U293" s="147" t="s">
        <v>36</v>
      </c>
      <c r="V293" s="147" t="s">
        <v>36</v>
      </c>
      <c r="W293" s="147" t="s">
        <v>36</v>
      </c>
      <c r="X293" s="147" t="s">
        <v>36</v>
      </c>
      <c r="Y293" s="147" t="s">
        <v>36</v>
      </c>
      <c r="Z293" s="147" t="s">
        <v>36</v>
      </c>
      <c r="AA293" s="148"/>
      <c r="AB293" s="164"/>
      <c r="AC293" s="164"/>
      <c r="AD293" s="164"/>
      <c r="AE293" s="150"/>
      <c r="AF293" s="151" t="s">
        <v>36</v>
      </c>
      <c r="AG293" s="152" t="s">
        <v>36</v>
      </c>
      <c r="AH293" s="164"/>
      <c r="AI293" s="164"/>
      <c r="AJ293" s="159"/>
      <c r="AK293" s="159"/>
      <c r="AL293" s="159"/>
      <c r="AM293" s="159"/>
      <c r="AN293" s="159"/>
    </row>
    <row r="294" spans="1:40" ht="51" x14ac:dyDescent="0.2">
      <c r="A294" s="68">
        <v>51</v>
      </c>
      <c r="B294" s="68" t="s">
        <v>83</v>
      </c>
      <c r="C294" s="171" t="str">
        <f t="shared" si="15"/>
        <v>51E036</v>
      </c>
      <c r="D294" s="69" t="s">
        <v>306</v>
      </c>
      <c r="E294" s="70" t="s">
        <v>526</v>
      </c>
      <c r="F294" s="86" t="str">
        <f t="shared" si="17"/>
        <v>51GYN</v>
      </c>
      <c r="G294" s="71" t="s">
        <v>525</v>
      </c>
      <c r="H294" s="70" t="s">
        <v>83</v>
      </c>
      <c r="I294" s="64" t="str">
        <f t="shared" si="16"/>
        <v>512</v>
      </c>
      <c r="J294" s="71">
        <v>2</v>
      </c>
      <c r="K294" s="72" t="s">
        <v>116</v>
      </c>
      <c r="L294" s="64" t="str">
        <f t="shared" si="18"/>
        <v>51425</v>
      </c>
      <c r="M294" s="71">
        <v>425</v>
      </c>
      <c r="N294" s="72" t="s">
        <v>531</v>
      </c>
      <c r="O294" s="73">
        <v>4024449</v>
      </c>
      <c r="P294" s="163"/>
      <c r="Q294" s="163"/>
      <c r="R294" s="163"/>
      <c r="S294" s="164"/>
      <c r="T294" s="164"/>
      <c r="U294" s="147" t="s">
        <v>36</v>
      </c>
      <c r="V294" s="147" t="s">
        <v>36</v>
      </c>
      <c r="W294" s="147" t="s">
        <v>36</v>
      </c>
      <c r="X294" s="147" t="s">
        <v>36</v>
      </c>
      <c r="Y294" s="147" t="s">
        <v>36</v>
      </c>
      <c r="Z294" s="147" t="s">
        <v>36</v>
      </c>
      <c r="AA294" s="148"/>
      <c r="AB294" s="164"/>
      <c r="AC294" s="164"/>
      <c r="AD294" s="164"/>
      <c r="AE294" s="150"/>
      <c r="AF294" s="151" t="s">
        <v>36</v>
      </c>
      <c r="AG294" s="152" t="s">
        <v>36</v>
      </c>
      <c r="AH294" s="164"/>
      <c r="AI294" s="164"/>
      <c r="AJ294" s="159"/>
      <c r="AK294" s="159"/>
      <c r="AL294" s="159"/>
      <c r="AM294" s="159"/>
      <c r="AN294" s="159"/>
    </row>
    <row r="295" spans="1:40" ht="51" x14ac:dyDescent="0.2">
      <c r="A295" s="68">
        <v>51</v>
      </c>
      <c r="B295" s="68" t="s">
        <v>83</v>
      </c>
      <c r="C295" s="171" t="str">
        <f t="shared" si="15"/>
        <v>51E036</v>
      </c>
      <c r="D295" s="69" t="s">
        <v>306</v>
      </c>
      <c r="E295" s="70" t="s">
        <v>526</v>
      </c>
      <c r="F295" s="86" t="str">
        <f t="shared" si="17"/>
        <v>51GYN</v>
      </c>
      <c r="G295" s="71" t="s">
        <v>525</v>
      </c>
      <c r="H295" s="70" t="s">
        <v>83</v>
      </c>
      <c r="I295" s="64" t="str">
        <f t="shared" si="16"/>
        <v>512</v>
      </c>
      <c r="J295" s="71">
        <v>2</v>
      </c>
      <c r="K295" s="72" t="s">
        <v>116</v>
      </c>
      <c r="L295" s="64" t="str">
        <f t="shared" si="18"/>
        <v>51426</v>
      </c>
      <c r="M295" s="71">
        <v>426</v>
      </c>
      <c r="N295" s="72" t="s">
        <v>532</v>
      </c>
      <c r="O295" s="73">
        <v>2682965</v>
      </c>
      <c r="P295" s="163"/>
      <c r="Q295" s="163"/>
      <c r="R295" s="163"/>
      <c r="S295" s="164"/>
      <c r="T295" s="164"/>
      <c r="U295" s="147" t="s">
        <v>36</v>
      </c>
      <c r="V295" s="147" t="s">
        <v>36</v>
      </c>
      <c r="W295" s="147" t="s">
        <v>36</v>
      </c>
      <c r="X295" s="147" t="s">
        <v>36</v>
      </c>
      <c r="Y295" s="147" t="s">
        <v>36</v>
      </c>
      <c r="Z295" s="147" t="s">
        <v>36</v>
      </c>
      <c r="AA295" s="148"/>
      <c r="AB295" s="164"/>
      <c r="AC295" s="164"/>
      <c r="AD295" s="164"/>
      <c r="AE295" s="150"/>
      <c r="AF295" s="151" t="s">
        <v>36</v>
      </c>
      <c r="AG295" s="152" t="s">
        <v>36</v>
      </c>
      <c r="AH295" s="164"/>
      <c r="AI295" s="164"/>
      <c r="AJ295" s="159"/>
      <c r="AK295" s="159"/>
      <c r="AL295" s="159"/>
      <c r="AM295" s="159"/>
      <c r="AN295" s="159"/>
    </row>
    <row r="296" spans="1:40" ht="76.5" x14ac:dyDescent="0.2">
      <c r="A296" s="68">
        <v>51</v>
      </c>
      <c r="B296" s="68" t="s">
        <v>83</v>
      </c>
      <c r="C296" s="171" t="str">
        <f t="shared" si="15"/>
        <v>51E036</v>
      </c>
      <c r="D296" s="69" t="s">
        <v>306</v>
      </c>
      <c r="E296" s="70" t="s">
        <v>526</v>
      </c>
      <c r="F296" s="86" t="str">
        <f t="shared" si="17"/>
        <v>51GYN</v>
      </c>
      <c r="G296" s="71" t="s">
        <v>525</v>
      </c>
      <c r="H296" s="70" t="s">
        <v>83</v>
      </c>
      <c r="I296" s="64" t="str">
        <f t="shared" si="16"/>
        <v>513</v>
      </c>
      <c r="J296" s="71">
        <v>3</v>
      </c>
      <c r="K296" s="72" t="s">
        <v>123</v>
      </c>
      <c r="L296" s="64" t="str">
        <f t="shared" si="18"/>
        <v>51618</v>
      </c>
      <c r="M296" s="71">
        <v>618</v>
      </c>
      <c r="N296" s="72" t="s">
        <v>533</v>
      </c>
      <c r="O296" s="73">
        <v>1341484</v>
      </c>
      <c r="P296" s="163"/>
      <c r="Q296" s="163"/>
      <c r="R296" s="163"/>
      <c r="S296" s="164"/>
      <c r="T296" s="164"/>
      <c r="U296" s="147" t="s">
        <v>36</v>
      </c>
      <c r="V296" s="147" t="s">
        <v>36</v>
      </c>
      <c r="W296" s="147" t="s">
        <v>36</v>
      </c>
      <c r="X296" s="147" t="s">
        <v>36</v>
      </c>
      <c r="Y296" s="147" t="s">
        <v>36</v>
      </c>
      <c r="Z296" s="147" t="s">
        <v>36</v>
      </c>
      <c r="AA296" s="148"/>
      <c r="AB296" s="164"/>
      <c r="AC296" s="164"/>
      <c r="AD296" s="164"/>
      <c r="AE296" s="150"/>
      <c r="AF296" s="151" t="s">
        <v>36</v>
      </c>
      <c r="AG296" s="152" t="s">
        <v>36</v>
      </c>
      <c r="AH296" s="164"/>
      <c r="AI296" s="164"/>
      <c r="AJ296" s="159"/>
      <c r="AK296" s="159"/>
      <c r="AL296" s="159"/>
      <c r="AM296" s="159"/>
      <c r="AN296" s="159"/>
    </row>
    <row r="297" spans="1:40" ht="76.5" x14ac:dyDescent="0.2">
      <c r="A297" s="68">
        <v>51</v>
      </c>
      <c r="B297" s="68" t="s">
        <v>83</v>
      </c>
      <c r="C297" s="171" t="str">
        <f t="shared" si="15"/>
        <v>51E036</v>
      </c>
      <c r="D297" s="69" t="s">
        <v>306</v>
      </c>
      <c r="E297" s="70" t="s">
        <v>526</v>
      </c>
      <c r="F297" s="86" t="str">
        <f t="shared" si="17"/>
        <v>51GYN</v>
      </c>
      <c r="G297" s="71" t="s">
        <v>525</v>
      </c>
      <c r="H297" s="70" t="s">
        <v>83</v>
      </c>
      <c r="I297" s="64" t="str">
        <f t="shared" si="16"/>
        <v>513</v>
      </c>
      <c r="J297" s="71">
        <v>3</v>
      </c>
      <c r="K297" s="72" t="s">
        <v>123</v>
      </c>
      <c r="L297" s="64" t="str">
        <f t="shared" si="18"/>
        <v>51619</v>
      </c>
      <c r="M297" s="71">
        <v>619</v>
      </c>
      <c r="N297" s="72" t="s">
        <v>534</v>
      </c>
      <c r="O297" s="73">
        <v>4024449</v>
      </c>
      <c r="P297" s="163"/>
      <c r="Q297" s="163"/>
      <c r="R297" s="163"/>
      <c r="S297" s="164"/>
      <c r="T297" s="164"/>
      <c r="U297" s="147" t="s">
        <v>36</v>
      </c>
      <c r="V297" s="147" t="s">
        <v>36</v>
      </c>
      <c r="W297" s="147" t="s">
        <v>36</v>
      </c>
      <c r="X297" s="147" t="s">
        <v>36</v>
      </c>
      <c r="Y297" s="147" t="s">
        <v>36</v>
      </c>
      <c r="Z297" s="147" t="s">
        <v>36</v>
      </c>
      <c r="AA297" s="148"/>
      <c r="AB297" s="164"/>
      <c r="AC297" s="164"/>
      <c r="AD297" s="164"/>
      <c r="AE297" s="150"/>
      <c r="AF297" s="151" t="s">
        <v>36</v>
      </c>
      <c r="AG297" s="152" t="s">
        <v>36</v>
      </c>
      <c r="AH297" s="164"/>
      <c r="AI297" s="164"/>
      <c r="AJ297" s="159"/>
      <c r="AK297" s="159"/>
      <c r="AL297" s="159"/>
      <c r="AM297" s="159"/>
      <c r="AN297" s="159"/>
    </row>
    <row r="298" spans="1:40" ht="76.5" x14ac:dyDescent="0.2">
      <c r="A298" s="68">
        <v>51</v>
      </c>
      <c r="B298" s="68" t="s">
        <v>83</v>
      </c>
      <c r="C298" s="171" t="str">
        <f t="shared" si="15"/>
        <v>51E036</v>
      </c>
      <c r="D298" s="69" t="s">
        <v>306</v>
      </c>
      <c r="E298" s="70" t="s">
        <v>526</v>
      </c>
      <c r="F298" s="86" t="str">
        <f t="shared" si="17"/>
        <v>51GYN</v>
      </c>
      <c r="G298" s="71" t="s">
        <v>525</v>
      </c>
      <c r="H298" s="70" t="s">
        <v>83</v>
      </c>
      <c r="I298" s="64" t="str">
        <f t="shared" si="16"/>
        <v>513</v>
      </c>
      <c r="J298" s="71">
        <v>3</v>
      </c>
      <c r="K298" s="72" t="s">
        <v>123</v>
      </c>
      <c r="L298" s="64" t="str">
        <f t="shared" si="18"/>
        <v>51620</v>
      </c>
      <c r="M298" s="71">
        <v>620</v>
      </c>
      <c r="N298" s="72" t="s">
        <v>535</v>
      </c>
      <c r="O298" s="73">
        <v>4024457</v>
      </c>
      <c r="P298" s="163"/>
      <c r="Q298" s="163"/>
      <c r="R298" s="163"/>
      <c r="S298" s="164"/>
      <c r="T298" s="164"/>
      <c r="U298" s="147" t="s">
        <v>36</v>
      </c>
      <c r="V298" s="147" t="s">
        <v>36</v>
      </c>
      <c r="W298" s="147" t="s">
        <v>36</v>
      </c>
      <c r="X298" s="147" t="s">
        <v>36</v>
      </c>
      <c r="Y298" s="147" t="s">
        <v>36</v>
      </c>
      <c r="Z298" s="147" t="s">
        <v>36</v>
      </c>
      <c r="AA298" s="148"/>
      <c r="AB298" s="164"/>
      <c r="AC298" s="164"/>
      <c r="AD298" s="164"/>
      <c r="AE298" s="150"/>
      <c r="AF298" s="151" t="s">
        <v>36</v>
      </c>
      <c r="AG298" s="152" t="s">
        <v>36</v>
      </c>
      <c r="AH298" s="164"/>
      <c r="AI298" s="164"/>
      <c r="AJ298" s="159"/>
      <c r="AK298" s="159"/>
      <c r="AL298" s="159"/>
      <c r="AM298" s="159"/>
      <c r="AN298" s="159"/>
    </row>
    <row r="299" spans="1:40" ht="51" x14ac:dyDescent="0.2">
      <c r="A299" s="68">
        <v>51</v>
      </c>
      <c r="B299" s="68" t="s">
        <v>83</v>
      </c>
      <c r="C299" s="171" t="str">
        <f t="shared" ref="C299:C362" si="19">_xlfn.CONCAT(A299,D299)</f>
        <v>51E044</v>
      </c>
      <c r="D299" s="69" t="s">
        <v>536</v>
      </c>
      <c r="E299" s="70" t="s">
        <v>537</v>
      </c>
      <c r="F299" s="86" t="str">
        <f t="shared" si="17"/>
        <v>51GYN</v>
      </c>
      <c r="G299" s="71" t="s">
        <v>525</v>
      </c>
      <c r="H299" s="70" t="s">
        <v>83</v>
      </c>
      <c r="I299" s="64" t="str">
        <f t="shared" si="16"/>
        <v>511</v>
      </c>
      <c r="J299" s="71">
        <v>1</v>
      </c>
      <c r="K299" s="72" t="s">
        <v>114</v>
      </c>
      <c r="L299" s="64" t="str">
        <f t="shared" si="18"/>
        <v>51155</v>
      </c>
      <c r="M299" s="71">
        <v>155</v>
      </c>
      <c r="N299" s="72" t="s">
        <v>325</v>
      </c>
      <c r="O299" s="73">
        <v>241667877</v>
      </c>
      <c r="P299" s="163"/>
      <c r="Q299" s="163"/>
      <c r="R299" s="163"/>
      <c r="S299" s="164"/>
      <c r="T299" s="164"/>
      <c r="U299" s="147" t="s">
        <v>36</v>
      </c>
      <c r="V299" s="147" t="s">
        <v>36</v>
      </c>
      <c r="W299" s="147" t="s">
        <v>36</v>
      </c>
      <c r="X299" s="147" t="s">
        <v>36</v>
      </c>
      <c r="Y299" s="147" t="s">
        <v>36</v>
      </c>
      <c r="Z299" s="147" t="s">
        <v>36</v>
      </c>
      <c r="AA299" s="148"/>
      <c r="AB299" s="164"/>
      <c r="AC299" s="164"/>
      <c r="AD299" s="164"/>
      <c r="AE299" s="150"/>
      <c r="AF299" s="151" t="s">
        <v>36</v>
      </c>
      <c r="AG299" s="152" t="s">
        <v>36</v>
      </c>
      <c r="AH299" s="164"/>
      <c r="AI299" s="164"/>
      <c r="AJ299" s="159"/>
      <c r="AK299" s="159"/>
      <c r="AL299" s="159"/>
      <c r="AM299" s="159"/>
      <c r="AN299" s="159"/>
    </row>
    <row r="300" spans="1:40" ht="51" x14ac:dyDescent="0.2">
      <c r="A300" s="68">
        <v>52</v>
      </c>
      <c r="B300" s="68" t="s">
        <v>998</v>
      </c>
      <c r="C300" s="171" t="str">
        <f t="shared" si="19"/>
        <v>52M001</v>
      </c>
      <c r="D300" s="69" t="s">
        <v>152</v>
      </c>
      <c r="E300" s="70" t="s">
        <v>153</v>
      </c>
      <c r="F300" s="86" t="str">
        <f t="shared" si="17"/>
        <v>52T9N</v>
      </c>
      <c r="G300" s="71" t="s">
        <v>999</v>
      </c>
      <c r="H300" s="70" t="s">
        <v>1000</v>
      </c>
      <c r="I300" s="64" t="str">
        <f t="shared" si="16"/>
        <v>521</v>
      </c>
      <c r="J300" s="71">
        <v>1</v>
      </c>
      <c r="K300" s="72" t="s">
        <v>114</v>
      </c>
      <c r="L300" s="64" t="str">
        <f t="shared" si="18"/>
        <v>52119</v>
      </c>
      <c r="M300" s="71">
        <v>119</v>
      </c>
      <c r="N300" s="72" t="s">
        <v>380</v>
      </c>
      <c r="O300" s="73">
        <v>12690000</v>
      </c>
      <c r="P300" s="163"/>
      <c r="Q300" s="163"/>
      <c r="R300" s="163"/>
      <c r="S300" s="164"/>
      <c r="T300" s="164"/>
      <c r="U300" s="147" t="s">
        <v>36</v>
      </c>
      <c r="V300" s="147" t="s">
        <v>36</v>
      </c>
      <c r="W300" s="147" t="s">
        <v>36</v>
      </c>
      <c r="X300" s="147" t="s">
        <v>36</v>
      </c>
      <c r="Y300" s="147" t="s">
        <v>36</v>
      </c>
      <c r="Z300" s="147" t="s">
        <v>36</v>
      </c>
      <c r="AA300" s="148"/>
      <c r="AB300" s="164"/>
      <c r="AC300" s="164"/>
      <c r="AD300" s="164"/>
      <c r="AE300" s="150"/>
      <c r="AF300" s="151" t="s">
        <v>36</v>
      </c>
      <c r="AG300" s="152" t="s">
        <v>36</v>
      </c>
      <c r="AH300" s="164"/>
      <c r="AI300" s="164"/>
      <c r="AJ300" s="159"/>
      <c r="AK300" s="159"/>
      <c r="AL300" s="159"/>
      <c r="AM300" s="159"/>
      <c r="AN300" s="159"/>
    </row>
    <row r="301" spans="1:40" ht="51" x14ac:dyDescent="0.2">
      <c r="A301" s="68">
        <v>53</v>
      </c>
      <c r="B301" s="68" t="s">
        <v>84</v>
      </c>
      <c r="C301" s="171" t="str">
        <f t="shared" si="19"/>
        <v>53E555</v>
      </c>
      <c r="D301" s="69" t="s">
        <v>552</v>
      </c>
      <c r="E301" s="70" t="s">
        <v>553</v>
      </c>
      <c r="F301" s="86" t="str">
        <f t="shared" si="17"/>
        <v>53TVV</v>
      </c>
      <c r="G301" s="71" t="s">
        <v>538</v>
      </c>
      <c r="H301" s="70" t="s">
        <v>84</v>
      </c>
      <c r="I301" s="64" t="str">
        <f t="shared" si="16"/>
        <v>531</v>
      </c>
      <c r="J301" s="71">
        <v>1</v>
      </c>
      <c r="K301" s="72" t="s">
        <v>114</v>
      </c>
      <c r="L301" s="64" t="str">
        <f t="shared" si="18"/>
        <v>53160</v>
      </c>
      <c r="M301" s="71">
        <v>160</v>
      </c>
      <c r="N301" s="72" t="s">
        <v>159</v>
      </c>
      <c r="O301" s="73">
        <v>675000</v>
      </c>
      <c r="P301" s="163"/>
      <c r="Q301" s="163"/>
      <c r="R301" s="163"/>
      <c r="S301" s="164"/>
      <c r="T301" s="164"/>
      <c r="U301" s="147" t="s">
        <v>36</v>
      </c>
      <c r="V301" s="147" t="s">
        <v>36</v>
      </c>
      <c r="W301" s="147" t="s">
        <v>36</v>
      </c>
      <c r="X301" s="147" t="s">
        <v>36</v>
      </c>
      <c r="Y301" s="147" t="s">
        <v>36</v>
      </c>
      <c r="Z301" s="147" t="s">
        <v>36</v>
      </c>
      <c r="AA301" s="148"/>
      <c r="AB301" s="164"/>
      <c r="AC301" s="164"/>
      <c r="AD301" s="164"/>
      <c r="AE301" s="150"/>
      <c r="AF301" s="151" t="s">
        <v>36</v>
      </c>
      <c r="AG301" s="152" t="s">
        <v>36</v>
      </c>
      <c r="AH301" s="164"/>
      <c r="AI301" s="164"/>
      <c r="AJ301" s="159"/>
      <c r="AK301" s="159"/>
      <c r="AL301" s="159"/>
      <c r="AM301" s="159"/>
      <c r="AN301" s="159"/>
    </row>
    <row r="302" spans="1:40" ht="51" x14ac:dyDescent="0.2">
      <c r="A302" s="68">
        <v>53</v>
      </c>
      <c r="B302" s="68" t="s">
        <v>84</v>
      </c>
      <c r="C302" s="171" t="str">
        <f t="shared" si="19"/>
        <v>53E555</v>
      </c>
      <c r="D302" s="69" t="s">
        <v>552</v>
      </c>
      <c r="E302" s="70" t="s">
        <v>553</v>
      </c>
      <c r="F302" s="86" t="str">
        <f t="shared" si="17"/>
        <v>53TVV</v>
      </c>
      <c r="G302" s="71" t="s">
        <v>538</v>
      </c>
      <c r="H302" s="70" t="s">
        <v>84</v>
      </c>
      <c r="I302" s="64" t="str">
        <f t="shared" si="16"/>
        <v>531</v>
      </c>
      <c r="J302" s="71">
        <v>1</v>
      </c>
      <c r="K302" s="72" t="s">
        <v>114</v>
      </c>
      <c r="L302" s="64" t="str">
        <f t="shared" si="18"/>
        <v>53169</v>
      </c>
      <c r="M302" s="71">
        <v>169</v>
      </c>
      <c r="N302" s="72" t="s">
        <v>395</v>
      </c>
      <c r="O302" s="73">
        <v>675000</v>
      </c>
      <c r="P302" s="163"/>
      <c r="Q302" s="163"/>
      <c r="R302" s="163"/>
      <c r="S302" s="164"/>
      <c r="T302" s="164"/>
      <c r="U302" s="147" t="s">
        <v>36</v>
      </c>
      <c r="V302" s="147" t="s">
        <v>36</v>
      </c>
      <c r="W302" s="147" t="s">
        <v>36</v>
      </c>
      <c r="X302" s="147" t="s">
        <v>36</v>
      </c>
      <c r="Y302" s="147" t="s">
        <v>36</v>
      </c>
      <c r="Z302" s="147" t="s">
        <v>36</v>
      </c>
      <c r="AA302" s="148"/>
      <c r="AB302" s="164"/>
      <c r="AC302" s="164"/>
      <c r="AD302" s="164"/>
      <c r="AE302" s="150"/>
      <c r="AF302" s="151" t="s">
        <v>36</v>
      </c>
      <c r="AG302" s="152" t="s">
        <v>36</v>
      </c>
      <c r="AH302" s="164"/>
      <c r="AI302" s="164"/>
      <c r="AJ302" s="159"/>
      <c r="AK302" s="159"/>
      <c r="AL302" s="159"/>
      <c r="AM302" s="159"/>
      <c r="AN302" s="159"/>
    </row>
    <row r="303" spans="1:40" ht="51" x14ac:dyDescent="0.2">
      <c r="A303" s="68">
        <v>53</v>
      </c>
      <c r="B303" s="68" t="s">
        <v>84</v>
      </c>
      <c r="C303" s="171" t="str">
        <f t="shared" si="19"/>
        <v>53E555</v>
      </c>
      <c r="D303" s="69" t="s">
        <v>552</v>
      </c>
      <c r="E303" s="70" t="s">
        <v>553</v>
      </c>
      <c r="F303" s="86" t="str">
        <f t="shared" si="17"/>
        <v>53TVV</v>
      </c>
      <c r="G303" s="71" t="s">
        <v>538</v>
      </c>
      <c r="H303" s="70" t="s">
        <v>84</v>
      </c>
      <c r="I303" s="64" t="str">
        <f t="shared" si="16"/>
        <v>531</v>
      </c>
      <c r="J303" s="71">
        <v>1</v>
      </c>
      <c r="K303" s="72" t="s">
        <v>114</v>
      </c>
      <c r="L303" s="64" t="str">
        <f t="shared" si="18"/>
        <v>53260</v>
      </c>
      <c r="M303" s="71">
        <v>260</v>
      </c>
      <c r="N303" s="72" t="s">
        <v>541</v>
      </c>
      <c r="O303" s="73">
        <v>675000</v>
      </c>
      <c r="P303" s="163"/>
      <c r="Q303" s="163"/>
      <c r="R303" s="163"/>
      <c r="S303" s="164"/>
      <c r="T303" s="164"/>
      <c r="U303" s="147" t="s">
        <v>36</v>
      </c>
      <c r="V303" s="147" t="s">
        <v>36</v>
      </c>
      <c r="W303" s="147" t="s">
        <v>36</v>
      </c>
      <c r="X303" s="147" t="s">
        <v>36</v>
      </c>
      <c r="Y303" s="147" t="s">
        <v>36</v>
      </c>
      <c r="Z303" s="147" t="s">
        <v>36</v>
      </c>
      <c r="AA303" s="148"/>
      <c r="AB303" s="164"/>
      <c r="AC303" s="164"/>
      <c r="AD303" s="164"/>
      <c r="AE303" s="150"/>
      <c r="AF303" s="151" t="s">
        <v>36</v>
      </c>
      <c r="AG303" s="152" t="s">
        <v>36</v>
      </c>
      <c r="AH303" s="164"/>
      <c r="AI303" s="164"/>
      <c r="AJ303" s="159"/>
      <c r="AK303" s="159"/>
      <c r="AL303" s="159"/>
      <c r="AM303" s="159"/>
      <c r="AN303" s="159"/>
    </row>
    <row r="304" spans="1:40" ht="51" x14ac:dyDescent="0.2">
      <c r="A304" s="68">
        <v>53</v>
      </c>
      <c r="B304" s="68" t="s">
        <v>84</v>
      </c>
      <c r="C304" s="171" t="str">
        <f t="shared" si="19"/>
        <v>53E555</v>
      </c>
      <c r="D304" s="69" t="s">
        <v>552</v>
      </c>
      <c r="E304" s="70" t="s">
        <v>553</v>
      </c>
      <c r="F304" s="86" t="str">
        <f t="shared" si="17"/>
        <v>53TVV</v>
      </c>
      <c r="G304" s="71" t="s">
        <v>538</v>
      </c>
      <c r="H304" s="70" t="s">
        <v>84</v>
      </c>
      <c r="I304" s="64" t="str">
        <f t="shared" si="16"/>
        <v>532</v>
      </c>
      <c r="J304" s="71">
        <v>2</v>
      </c>
      <c r="K304" s="72" t="s">
        <v>116</v>
      </c>
      <c r="L304" s="64" t="str">
        <f t="shared" si="18"/>
        <v>53402</v>
      </c>
      <c r="M304" s="71">
        <v>402</v>
      </c>
      <c r="N304" s="72" t="s">
        <v>542</v>
      </c>
      <c r="O304" s="73">
        <v>675000</v>
      </c>
      <c r="P304" s="163"/>
      <c r="Q304" s="163"/>
      <c r="R304" s="163"/>
      <c r="S304" s="164"/>
      <c r="T304" s="164"/>
      <c r="U304" s="147" t="s">
        <v>36</v>
      </c>
      <c r="V304" s="147" t="s">
        <v>36</v>
      </c>
      <c r="W304" s="147" t="s">
        <v>36</v>
      </c>
      <c r="X304" s="147" t="s">
        <v>36</v>
      </c>
      <c r="Y304" s="147" t="s">
        <v>36</v>
      </c>
      <c r="Z304" s="147" t="s">
        <v>36</v>
      </c>
      <c r="AA304" s="148"/>
      <c r="AB304" s="164"/>
      <c r="AC304" s="164"/>
      <c r="AD304" s="164"/>
      <c r="AE304" s="150"/>
      <c r="AF304" s="151" t="s">
        <v>36</v>
      </c>
      <c r="AG304" s="152" t="s">
        <v>36</v>
      </c>
      <c r="AH304" s="164"/>
      <c r="AI304" s="164"/>
      <c r="AJ304" s="159"/>
      <c r="AK304" s="159"/>
      <c r="AL304" s="159"/>
      <c r="AM304" s="159"/>
      <c r="AN304" s="159"/>
    </row>
    <row r="305" spans="1:40" ht="51" x14ac:dyDescent="0.2">
      <c r="A305" s="68">
        <v>53</v>
      </c>
      <c r="B305" s="68" t="s">
        <v>84</v>
      </c>
      <c r="C305" s="171" t="str">
        <f t="shared" si="19"/>
        <v>53E555</v>
      </c>
      <c r="D305" s="69" t="s">
        <v>552</v>
      </c>
      <c r="E305" s="70" t="s">
        <v>553</v>
      </c>
      <c r="F305" s="86" t="str">
        <f t="shared" si="17"/>
        <v>53TVV</v>
      </c>
      <c r="G305" s="71" t="s">
        <v>538</v>
      </c>
      <c r="H305" s="70" t="s">
        <v>84</v>
      </c>
      <c r="I305" s="64" t="str">
        <f t="shared" si="16"/>
        <v>532</v>
      </c>
      <c r="J305" s="71">
        <v>2</v>
      </c>
      <c r="K305" s="72" t="s">
        <v>116</v>
      </c>
      <c r="L305" s="64" t="str">
        <f t="shared" si="18"/>
        <v>53409</v>
      </c>
      <c r="M305" s="71">
        <v>409</v>
      </c>
      <c r="N305" s="72" t="s">
        <v>543</v>
      </c>
      <c r="O305" s="73">
        <v>675000</v>
      </c>
      <c r="P305" s="163"/>
      <c r="Q305" s="163"/>
      <c r="R305" s="163"/>
      <c r="S305" s="164"/>
      <c r="T305" s="164"/>
      <c r="U305" s="147" t="s">
        <v>36</v>
      </c>
      <c r="V305" s="147" t="s">
        <v>36</v>
      </c>
      <c r="W305" s="147" t="s">
        <v>36</v>
      </c>
      <c r="X305" s="147" t="s">
        <v>36</v>
      </c>
      <c r="Y305" s="147" t="s">
        <v>36</v>
      </c>
      <c r="Z305" s="147" t="s">
        <v>36</v>
      </c>
      <c r="AA305" s="148"/>
      <c r="AB305" s="164"/>
      <c r="AC305" s="164"/>
      <c r="AD305" s="164"/>
      <c r="AE305" s="150"/>
      <c r="AF305" s="151" t="s">
        <v>36</v>
      </c>
      <c r="AG305" s="152" t="s">
        <v>36</v>
      </c>
      <c r="AH305" s="164"/>
      <c r="AI305" s="164"/>
      <c r="AJ305" s="159"/>
      <c r="AK305" s="159"/>
      <c r="AL305" s="159"/>
      <c r="AM305" s="159"/>
      <c r="AN305" s="159"/>
    </row>
    <row r="306" spans="1:40" ht="63.75" x14ac:dyDescent="0.2">
      <c r="A306" s="68">
        <v>53</v>
      </c>
      <c r="B306" s="68" t="s">
        <v>84</v>
      </c>
      <c r="C306" s="171" t="str">
        <f t="shared" si="19"/>
        <v>53E555</v>
      </c>
      <c r="D306" s="69" t="s">
        <v>552</v>
      </c>
      <c r="E306" s="70" t="s">
        <v>553</v>
      </c>
      <c r="F306" s="86" t="str">
        <f t="shared" si="17"/>
        <v>53TVV</v>
      </c>
      <c r="G306" s="71" t="s">
        <v>538</v>
      </c>
      <c r="H306" s="70" t="s">
        <v>84</v>
      </c>
      <c r="I306" s="64" t="str">
        <f t="shared" si="16"/>
        <v>532</v>
      </c>
      <c r="J306" s="71">
        <v>2</v>
      </c>
      <c r="K306" s="72" t="s">
        <v>116</v>
      </c>
      <c r="L306" s="64" t="str">
        <f t="shared" si="18"/>
        <v>53433</v>
      </c>
      <c r="M306" s="71">
        <v>433</v>
      </c>
      <c r="N306" s="72" t="s">
        <v>166</v>
      </c>
      <c r="O306" s="73">
        <v>675000</v>
      </c>
      <c r="P306" s="163"/>
      <c r="Q306" s="163"/>
      <c r="R306" s="163"/>
      <c r="S306" s="164"/>
      <c r="T306" s="164"/>
      <c r="U306" s="147" t="s">
        <v>36</v>
      </c>
      <c r="V306" s="147" t="s">
        <v>36</v>
      </c>
      <c r="W306" s="147" t="s">
        <v>36</v>
      </c>
      <c r="X306" s="147" t="s">
        <v>36</v>
      </c>
      <c r="Y306" s="147" t="s">
        <v>36</v>
      </c>
      <c r="Z306" s="147" t="s">
        <v>36</v>
      </c>
      <c r="AA306" s="148"/>
      <c r="AB306" s="164"/>
      <c r="AC306" s="164"/>
      <c r="AD306" s="164"/>
      <c r="AE306" s="150"/>
      <c r="AF306" s="151" t="s">
        <v>36</v>
      </c>
      <c r="AG306" s="152" t="s">
        <v>36</v>
      </c>
      <c r="AH306" s="164"/>
      <c r="AI306" s="164"/>
      <c r="AJ306" s="159"/>
      <c r="AK306" s="159"/>
      <c r="AL306" s="159"/>
      <c r="AM306" s="159"/>
      <c r="AN306" s="159"/>
    </row>
    <row r="307" spans="1:40" ht="76.5" x14ac:dyDescent="0.2">
      <c r="A307" s="68">
        <v>53</v>
      </c>
      <c r="B307" s="68" t="s">
        <v>84</v>
      </c>
      <c r="C307" s="171" t="str">
        <f t="shared" si="19"/>
        <v>53E555</v>
      </c>
      <c r="D307" s="69" t="s">
        <v>552</v>
      </c>
      <c r="E307" s="70" t="s">
        <v>553</v>
      </c>
      <c r="F307" s="86" t="str">
        <f t="shared" si="17"/>
        <v>53TVV</v>
      </c>
      <c r="G307" s="71" t="s">
        <v>538</v>
      </c>
      <c r="H307" s="70" t="s">
        <v>84</v>
      </c>
      <c r="I307" s="64" t="str">
        <f t="shared" si="16"/>
        <v>533</v>
      </c>
      <c r="J307" s="71">
        <v>3</v>
      </c>
      <c r="K307" s="72" t="s">
        <v>123</v>
      </c>
      <c r="L307" s="64" t="str">
        <f t="shared" si="18"/>
        <v>53601</v>
      </c>
      <c r="M307" s="71">
        <v>601</v>
      </c>
      <c r="N307" s="72" t="s">
        <v>185</v>
      </c>
      <c r="O307" s="73">
        <v>150003</v>
      </c>
      <c r="P307" s="163"/>
      <c r="Q307" s="163"/>
      <c r="R307" s="163"/>
      <c r="S307" s="164"/>
      <c r="T307" s="164"/>
      <c r="U307" s="147" t="s">
        <v>36</v>
      </c>
      <c r="V307" s="147" t="s">
        <v>36</v>
      </c>
      <c r="W307" s="147" t="s">
        <v>36</v>
      </c>
      <c r="X307" s="147" t="s">
        <v>36</v>
      </c>
      <c r="Y307" s="147" t="s">
        <v>36</v>
      </c>
      <c r="Z307" s="147" t="s">
        <v>36</v>
      </c>
      <c r="AA307" s="148"/>
      <c r="AB307" s="164"/>
      <c r="AC307" s="164"/>
      <c r="AD307" s="164"/>
      <c r="AE307" s="150"/>
      <c r="AF307" s="151" t="s">
        <v>36</v>
      </c>
      <c r="AG307" s="152" t="s">
        <v>36</v>
      </c>
      <c r="AH307" s="164"/>
      <c r="AI307" s="164"/>
      <c r="AJ307" s="159"/>
      <c r="AK307" s="159"/>
      <c r="AL307" s="159"/>
      <c r="AM307" s="159"/>
      <c r="AN307" s="159"/>
    </row>
    <row r="308" spans="1:40" ht="76.5" x14ac:dyDescent="0.2">
      <c r="A308" s="68">
        <v>53</v>
      </c>
      <c r="B308" s="68" t="s">
        <v>84</v>
      </c>
      <c r="C308" s="171" t="str">
        <f t="shared" si="19"/>
        <v>53E555</v>
      </c>
      <c r="D308" s="69" t="s">
        <v>552</v>
      </c>
      <c r="E308" s="70" t="s">
        <v>553</v>
      </c>
      <c r="F308" s="86" t="str">
        <f t="shared" si="17"/>
        <v>53TVV</v>
      </c>
      <c r="G308" s="71" t="s">
        <v>538</v>
      </c>
      <c r="H308" s="70" t="s">
        <v>84</v>
      </c>
      <c r="I308" s="64" t="str">
        <f t="shared" si="16"/>
        <v>533</v>
      </c>
      <c r="J308" s="71">
        <v>3</v>
      </c>
      <c r="K308" s="72" t="s">
        <v>123</v>
      </c>
      <c r="L308" s="64" t="str">
        <f t="shared" si="18"/>
        <v>53606</v>
      </c>
      <c r="M308" s="71">
        <v>606</v>
      </c>
      <c r="N308" s="72" t="s">
        <v>544</v>
      </c>
      <c r="O308" s="73">
        <v>150003</v>
      </c>
      <c r="P308" s="163"/>
      <c r="Q308" s="163"/>
      <c r="R308" s="163"/>
      <c r="S308" s="164"/>
      <c r="T308" s="164"/>
      <c r="U308" s="147" t="s">
        <v>36</v>
      </c>
      <c r="V308" s="147" t="s">
        <v>36</v>
      </c>
      <c r="W308" s="147" t="s">
        <v>36</v>
      </c>
      <c r="X308" s="147" t="s">
        <v>36</v>
      </c>
      <c r="Y308" s="147" t="s">
        <v>36</v>
      </c>
      <c r="Z308" s="147" t="s">
        <v>36</v>
      </c>
      <c r="AA308" s="148"/>
      <c r="AB308" s="164"/>
      <c r="AC308" s="164"/>
      <c r="AD308" s="164"/>
      <c r="AE308" s="150"/>
      <c r="AF308" s="151" t="s">
        <v>36</v>
      </c>
      <c r="AG308" s="152" t="s">
        <v>36</v>
      </c>
      <c r="AH308" s="164"/>
      <c r="AI308" s="164"/>
      <c r="AJ308" s="159"/>
      <c r="AK308" s="159"/>
      <c r="AL308" s="159"/>
      <c r="AM308" s="159"/>
      <c r="AN308" s="159"/>
    </row>
    <row r="309" spans="1:40" ht="76.5" x14ac:dyDescent="0.2">
      <c r="A309" s="68">
        <v>53</v>
      </c>
      <c r="B309" s="68" t="s">
        <v>84</v>
      </c>
      <c r="C309" s="171" t="str">
        <f t="shared" si="19"/>
        <v>53E555</v>
      </c>
      <c r="D309" s="69" t="s">
        <v>552</v>
      </c>
      <c r="E309" s="70" t="s">
        <v>553</v>
      </c>
      <c r="F309" s="86" t="str">
        <f t="shared" si="17"/>
        <v>53TVV</v>
      </c>
      <c r="G309" s="71" t="s">
        <v>538</v>
      </c>
      <c r="H309" s="70" t="s">
        <v>84</v>
      </c>
      <c r="I309" s="64" t="str">
        <f t="shared" si="16"/>
        <v>533</v>
      </c>
      <c r="J309" s="71">
        <v>3</v>
      </c>
      <c r="K309" s="72" t="s">
        <v>123</v>
      </c>
      <c r="L309" s="64" t="str">
        <f t="shared" si="18"/>
        <v>53607</v>
      </c>
      <c r="M309" s="71">
        <v>607</v>
      </c>
      <c r="N309" s="72" t="s">
        <v>545</v>
      </c>
      <c r="O309" s="73">
        <v>149994</v>
      </c>
      <c r="P309" s="163"/>
      <c r="Q309" s="163"/>
      <c r="R309" s="163"/>
      <c r="S309" s="164"/>
      <c r="T309" s="164"/>
      <c r="U309" s="147" t="s">
        <v>36</v>
      </c>
      <c r="V309" s="147" t="s">
        <v>36</v>
      </c>
      <c r="W309" s="147" t="s">
        <v>36</v>
      </c>
      <c r="X309" s="147" t="s">
        <v>36</v>
      </c>
      <c r="Y309" s="147" t="s">
        <v>36</v>
      </c>
      <c r="Z309" s="147" t="s">
        <v>36</v>
      </c>
      <c r="AA309" s="148"/>
      <c r="AB309" s="164"/>
      <c r="AC309" s="164"/>
      <c r="AD309" s="164"/>
      <c r="AE309" s="150"/>
      <c r="AF309" s="151" t="s">
        <v>36</v>
      </c>
      <c r="AG309" s="152" t="s">
        <v>36</v>
      </c>
      <c r="AH309" s="164"/>
      <c r="AI309" s="164"/>
      <c r="AJ309" s="159"/>
      <c r="AK309" s="159"/>
      <c r="AL309" s="159"/>
      <c r="AM309" s="159"/>
      <c r="AN309" s="159"/>
    </row>
    <row r="310" spans="1:40" ht="51" x14ac:dyDescent="0.2">
      <c r="A310" s="68">
        <v>53</v>
      </c>
      <c r="B310" s="68" t="s">
        <v>84</v>
      </c>
      <c r="C310" s="171" t="str">
        <f t="shared" si="19"/>
        <v>53E561</v>
      </c>
      <c r="D310" s="69" t="s">
        <v>539</v>
      </c>
      <c r="E310" s="70" t="s">
        <v>540</v>
      </c>
      <c r="F310" s="86" t="str">
        <f t="shared" si="17"/>
        <v>53TVV</v>
      </c>
      <c r="G310" s="71" t="s">
        <v>538</v>
      </c>
      <c r="H310" s="70" t="s">
        <v>84</v>
      </c>
      <c r="I310" s="64" t="str">
        <f t="shared" si="16"/>
        <v>531</v>
      </c>
      <c r="J310" s="71">
        <v>1</v>
      </c>
      <c r="K310" s="72" t="s">
        <v>114</v>
      </c>
      <c r="L310" s="64" t="str">
        <f t="shared" si="18"/>
        <v>53160</v>
      </c>
      <c r="M310" s="71">
        <v>160</v>
      </c>
      <c r="N310" s="72" t="s">
        <v>159</v>
      </c>
      <c r="O310" s="73">
        <v>1500000.0000000002</v>
      </c>
      <c r="P310" s="163"/>
      <c r="Q310" s="163"/>
      <c r="R310" s="163"/>
      <c r="S310" s="164"/>
      <c r="T310" s="164"/>
      <c r="U310" s="147" t="s">
        <v>36</v>
      </c>
      <c r="V310" s="147" t="s">
        <v>36</v>
      </c>
      <c r="W310" s="147" t="s">
        <v>36</v>
      </c>
      <c r="X310" s="147" t="s">
        <v>36</v>
      </c>
      <c r="Y310" s="147" t="s">
        <v>36</v>
      </c>
      <c r="Z310" s="147" t="s">
        <v>36</v>
      </c>
      <c r="AA310" s="148"/>
      <c r="AB310" s="164"/>
      <c r="AC310" s="164"/>
      <c r="AD310" s="164"/>
      <c r="AE310" s="150"/>
      <c r="AF310" s="151" t="s">
        <v>36</v>
      </c>
      <c r="AG310" s="152" t="s">
        <v>36</v>
      </c>
      <c r="AH310" s="164"/>
      <c r="AI310" s="164"/>
      <c r="AJ310" s="159"/>
      <c r="AK310" s="159"/>
      <c r="AL310" s="159"/>
      <c r="AM310" s="159"/>
      <c r="AN310" s="159"/>
    </row>
    <row r="311" spans="1:40" ht="51" x14ac:dyDescent="0.2">
      <c r="A311" s="68">
        <v>53</v>
      </c>
      <c r="B311" s="68" t="s">
        <v>84</v>
      </c>
      <c r="C311" s="171" t="str">
        <f t="shared" si="19"/>
        <v>53E561</v>
      </c>
      <c r="D311" s="69" t="s">
        <v>539</v>
      </c>
      <c r="E311" s="70" t="s">
        <v>540</v>
      </c>
      <c r="F311" s="86" t="str">
        <f t="shared" si="17"/>
        <v>53TVV</v>
      </c>
      <c r="G311" s="71" t="s">
        <v>538</v>
      </c>
      <c r="H311" s="70" t="s">
        <v>84</v>
      </c>
      <c r="I311" s="64" t="str">
        <f t="shared" si="16"/>
        <v>531</v>
      </c>
      <c r="J311" s="71">
        <v>1</v>
      </c>
      <c r="K311" s="72" t="s">
        <v>114</v>
      </c>
      <c r="L311" s="64" t="str">
        <f t="shared" si="18"/>
        <v>53169</v>
      </c>
      <c r="M311" s="71">
        <v>169</v>
      </c>
      <c r="N311" s="72" t="s">
        <v>395</v>
      </c>
      <c r="O311" s="73">
        <v>1500000.0000000002</v>
      </c>
      <c r="P311" s="163"/>
      <c r="Q311" s="163"/>
      <c r="R311" s="163"/>
      <c r="S311" s="164"/>
      <c r="T311" s="164"/>
      <c r="U311" s="147" t="s">
        <v>36</v>
      </c>
      <c r="V311" s="147" t="s">
        <v>36</v>
      </c>
      <c r="W311" s="147" t="s">
        <v>36</v>
      </c>
      <c r="X311" s="147" t="s">
        <v>36</v>
      </c>
      <c r="Y311" s="147" t="s">
        <v>36</v>
      </c>
      <c r="Z311" s="147" t="s">
        <v>36</v>
      </c>
      <c r="AA311" s="148"/>
      <c r="AB311" s="164"/>
      <c r="AC311" s="164"/>
      <c r="AD311" s="164"/>
      <c r="AE311" s="150"/>
      <c r="AF311" s="151" t="s">
        <v>36</v>
      </c>
      <c r="AG311" s="152" t="s">
        <v>36</v>
      </c>
      <c r="AH311" s="164"/>
      <c r="AI311" s="164"/>
      <c r="AJ311" s="159"/>
      <c r="AK311" s="159"/>
      <c r="AL311" s="159"/>
      <c r="AM311" s="159"/>
      <c r="AN311" s="159"/>
    </row>
    <row r="312" spans="1:40" ht="51" x14ac:dyDescent="0.2">
      <c r="A312" s="68">
        <v>53</v>
      </c>
      <c r="B312" s="68" t="s">
        <v>84</v>
      </c>
      <c r="C312" s="171" t="str">
        <f t="shared" si="19"/>
        <v>53E561</v>
      </c>
      <c r="D312" s="69" t="s">
        <v>539</v>
      </c>
      <c r="E312" s="70" t="s">
        <v>540</v>
      </c>
      <c r="F312" s="86" t="str">
        <f t="shared" si="17"/>
        <v>53TVV</v>
      </c>
      <c r="G312" s="71" t="s">
        <v>538</v>
      </c>
      <c r="H312" s="70" t="s">
        <v>84</v>
      </c>
      <c r="I312" s="64" t="str">
        <f t="shared" si="16"/>
        <v>531</v>
      </c>
      <c r="J312" s="71">
        <v>1</v>
      </c>
      <c r="K312" s="72" t="s">
        <v>114</v>
      </c>
      <c r="L312" s="64" t="str">
        <f t="shared" si="18"/>
        <v>53260</v>
      </c>
      <c r="M312" s="71">
        <v>260</v>
      </c>
      <c r="N312" s="72" t="s">
        <v>541</v>
      </c>
      <c r="O312" s="73">
        <v>1500000.0000000002</v>
      </c>
      <c r="P312" s="163"/>
      <c r="Q312" s="163"/>
      <c r="R312" s="163"/>
      <c r="S312" s="164"/>
      <c r="T312" s="164"/>
      <c r="U312" s="147" t="s">
        <v>36</v>
      </c>
      <c r="V312" s="147" t="s">
        <v>36</v>
      </c>
      <c r="W312" s="147" t="s">
        <v>36</v>
      </c>
      <c r="X312" s="147" t="s">
        <v>36</v>
      </c>
      <c r="Y312" s="147" t="s">
        <v>36</v>
      </c>
      <c r="Z312" s="147" t="s">
        <v>36</v>
      </c>
      <c r="AA312" s="148"/>
      <c r="AB312" s="164"/>
      <c r="AC312" s="164"/>
      <c r="AD312" s="164"/>
      <c r="AE312" s="150"/>
      <c r="AF312" s="151" t="s">
        <v>36</v>
      </c>
      <c r="AG312" s="152" t="s">
        <v>36</v>
      </c>
      <c r="AH312" s="164"/>
      <c r="AI312" s="164"/>
      <c r="AJ312" s="159"/>
      <c r="AK312" s="159"/>
      <c r="AL312" s="159"/>
      <c r="AM312" s="159"/>
      <c r="AN312" s="159"/>
    </row>
    <row r="313" spans="1:40" ht="51" x14ac:dyDescent="0.2">
      <c r="A313" s="68">
        <v>53</v>
      </c>
      <c r="B313" s="68" t="s">
        <v>84</v>
      </c>
      <c r="C313" s="171" t="str">
        <f t="shared" si="19"/>
        <v>53E561</v>
      </c>
      <c r="D313" s="69" t="s">
        <v>539</v>
      </c>
      <c r="E313" s="70" t="s">
        <v>540</v>
      </c>
      <c r="F313" s="86" t="str">
        <f t="shared" si="17"/>
        <v>53TVV</v>
      </c>
      <c r="G313" s="71" t="s">
        <v>538</v>
      </c>
      <c r="H313" s="70" t="s">
        <v>84</v>
      </c>
      <c r="I313" s="64" t="str">
        <f t="shared" si="16"/>
        <v>532</v>
      </c>
      <c r="J313" s="71">
        <v>2</v>
      </c>
      <c r="K313" s="72" t="s">
        <v>116</v>
      </c>
      <c r="L313" s="64" t="str">
        <f t="shared" si="18"/>
        <v>53402</v>
      </c>
      <c r="M313" s="71">
        <v>402</v>
      </c>
      <c r="N313" s="72" t="s">
        <v>542</v>
      </c>
      <c r="O313" s="73">
        <v>1500000.0000000002</v>
      </c>
      <c r="P313" s="163"/>
      <c r="Q313" s="163"/>
      <c r="R313" s="163"/>
      <c r="S313" s="164"/>
      <c r="T313" s="164"/>
      <c r="U313" s="147" t="s">
        <v>36</v>
      </c>
      <c r="V313" s="147" t="s">
        <v>36</v>
      </c>
      <c r="W313" s="147" t="s">
        <v>36</v>
      </c>
      <c r="X313" s="147" t="s">
        <v>36</v>
      </c>
      <c r="Y313" s="147" t="s">
        <v>36</v>
      </c>
      <c r="Z313" s="147" t="s">
        <v>36</v>
      </c>
      <c r="AA313" s="148"/>
      <c r="AB313" s="164"/>
      <c r="AC313" s="164"/>
      <c r="AD313" s="164"/>
      <c r="AE313" s="150"/>
      <c r="AF313" s="151" t="s">
        <v>36</v>
      </c>
      <c r="AG313" s="152" t="s">
        <v>36</v>
      </c>
      <c r="AH313" s="164"/>
      <c r="AI313" s="164"/>
      <c r="AJ313" s="159"/>
      <c r="AK313" s="159"/>
      <c r="AL313" s="159"/>
      <c r="AM313" s="159"/>
      <c r="AN313" s="159"/>
    </row>
    <row r="314" spans="1:40" ht="51" x14ac:dyDescent="0.2">
      <c r="A314" s="68">
        <v>53</v>
      </c>
      <c r="B314" s="68" t="s">
        <v>84</v>
      </c>
      <c r="C314" s="171" t="str">
        <f t="shared" si="19"/>
        <v>53E561</v>
      </c>
      <c r="D314" s="69" t="s">
        <v>539</v>
      </c>
      <c r="E314" s="70" t="s">
        <v>540</v>
      </c>
      <c r="F314" s="86" t="str">
        <f t="shared" si="17"/>
        <v>53TVV</v>
      </c>
      <c r="G314" s="71" t="s">
        <v>538</v>
      </c>
      <c r="H314" s="70" t="s">
        <v>84</v>
      </c>
      <c r="I314" s="64" t="str">
        <f t="shared" si="16"/>
        <v>532</v>
      </c>
      <c r="J314" s="71">
        <v>2</v>
      </c>
      <c r="K314" s="72" t="s">
        <v>116</v>
      </c>
      <c r="L314" s="64" t="str">
        <f t="shared" si="18"/>
        <v>53409</v>
      </c>
      <c r="M314" s="71">
        <v>409</v>
      </c>
      <c r="N314" s="72" t="s">
        <v>543</v>
      </c>
      <c r="O314" s="73">
        <v>1500000.0000000002</v>
      </c>
      <c r="P314" s="163"/>
      <c r="Q314" s="163"/>
      <c r="R314" s="163"/>
      <c r="S314" s="164"/>
      <c r="T314" s="164"/>
      <c r="U314" s="147" t="s">
        <v>36</v>
      </c>
      <c r="V314" s="147" t="s">
        <v>36</v>
      </c>
      <c r="W314" s="147" t="s">
        <v>36</v>
      </c>
      <c r="X314" s="147" t="s">
        <v>36</v>
      </c>
      <c r="Y314" s="147" t="s">
        <v>36</v>
      </c>
      <c r="Z314" s="147" t="s">
        <v>36</v>
      </c>
      <c r="AA314" s="148"/>
      <c r="AB314" s="164"/>
      <c r="AC314" s="164"/>
      <c r="AD314" s="164"/>
      <c r="AE314" s="150"/>
      <c r="AF314" s="151" t="s">
        <v>36</v>
      </c>
      <c r="AG314" s="152" t="s">
        <v>36</v>
      </c>
      <c r="AH314" s="164"/>
      <c r="AI314" s="164"/>
      <c r="AJ314" s="159"/>
      <c r="AK314" s="159"/>
      <c r="AL314" s="159"/>
      <c r="AM314" s="159"/>
      <c r="AN314" s="159"/>
    </row>
    <row r="315" spans="1:40" ht="63.75" x14ac:dyDescent="0.2">
      <c r="A315" s="68">
        <v>53</v>
      </c>
      <c r="B315" s="68" t="s">
        <v>84</v>
      </c>
      <c r="C315" s="171" t="str">
        <f t="shared" si="19"/>
        <v>53E561</v>
      </c>
      <c r="D315" s="69" t="s">
        <v>539</v>
      </c>
      <c r="E315" s="70" t="s">
        <v>540</v>
      </c>
      <c r="F315" s="86" t="str">
        <f t="shared" si="17"/>
        <v>53TVV</v>
      </c>
      <c r="G315" s="71" t="s">
        <v>538</v>
      </c>
      <c r="H315" s="70" t="s">
        <v>84</v>
      </c>
      <c r="I315" s="64" t="str">
        <f t="shared" si="16"/>
        <v>532</v>
      </c>
      <c r="J315" s="71">
        <v>2</v>
      </c>
      <c r="K315" s="72" t="s">
        <v>116</v>
      </c>
      <c r="L315" s="64" t="str">
        <f t="shared" si="18"/>
        <v>53433</v>
      </c>
      <c r="M315" s="71">
        <v>433</v>
      </c>
      <c r="N315" s="72" t="s">
        <v>166</v>
      </c>
      <c r="O315" s="73">
        <v>1500000.0000000002</v>
      </c>
      <c r="P315" s="163"/>
      <c r="Q315" s="163"/>
      <c r="R315" s="163"/>
      <c r="S315" s="164"/>
      <c r="T315" s="164"/>
      <c r="U315" s="147" t="s">
        <v>36</v>
      </c>
      <c r="V315" s="147" t="s">
        <v>36</v>
      </c>
      <c r="W315" s="147" t="s">
        <v>36</v>
      </c>
      <c r="X315" s="147" t="s">
        <v>36</v>
      </c>
      <c r="Y315" s="147" t="s">
        <v>36</v>
      </c>
      <c r="Z315" s="147" t="s">
        <v>36</v>
      </c>
      <c r="AA315" s="148"/>
      <c r="AB315" s="164"/>
      <c r="AC315" s="164"/>
      <c r="AD315" s="164"/>
      <c r="AE315" s="150"/>
      <c r="AF315" s="151" t="s">
        <v>36</v>
      </c>
      <c r="AG315" s="152" t="s">
        <v>36</v>
      </c>
      <c r="AH315" s="164"/>
      <c r="AI315" s="164"/>
      <c r="AJ315" s="159"/>
      <c r="AK315" s="159"/>
      <c r="AL315" s="159"/>
      <c r="AM315" s="159"/>
      <c r="AN315" s="159"/>
    </row>
    <row r="316" spans="1:40" ht="76.5" x14ac:dyDescent="0.2">
      <c r="A316" s="68">
        <v>53</v>
      </c>
      <c r="B316" s="68" t="s">
        <v>84</v>
      </c>
      <c r="C316" s="171" t="str">
        <f t="shared" si="19"/>
        <v>53E561</v>
      </c>
      <c r="D316" s="69" t="s">
        <v>539</v>
      </c>
      <c r="E316" s="70" t="s">
        <v>540</v>
      </c>
      <c r="F316" s="86" t="str">
        <f t="shared" si="17"/>
        <v>53TVV</v>
      </c>
      <c r="G316" s="71" t="s">
        <v>538</v>
      </c>
      <c r="H316" s="70" t="s">
        <v>84</v>
      </c>
      <c r="I316" s="64" t="str">
        <f t="shared" si="16"/>
        <v>533</v>
      </c>
      <c r="J316" s="71">
        <v>3</v>
      </c>
      <c r="K316" s="72" t="s">
        <v>123</v>
      </c>
      <c r="L316" s="64" t="str">
        <f t="shared" si="18"/>
        <v>53601</v>
      </c>
      <c r="M316" s="71">
        <v>601</v>
      </c>
      <c r="N316" s="72" t="s">
        <v>185</v>
      </c>
      <c r="O316" s="73">
        <v>333330</v>
      </c>
      <c r="P316" s="163"/>
      <c r="Q316" s="163"/>
      <c r="R316" s="163"/>
      <c r="S316" s="164"/>
      <c r="T316" s="164"/>
      <c r="U316" s="147" t="s">
        <v>36</v>
      </c>
      <c r="V316" s="147" t="s">
        <v>36</v>
      </c>
      <c r="W316" s="147" t="s">
        <v>36</v>
      </c>
      <c r="X316" s="147" t="s">
        <v>36</v>
      </c>
      <c r="Y316" s="147" t="s">
        <v>36</v>
      </c>
      <c r="Z316" s="147" t="s">
        <v>36</v>
      </c>
      <c r="AA316" s="148"/>
      <c r="AB316" s="164"/>
      <c r="AC316" s="164"/>
      <c r="AD316" s="164"/>
      <c r="AE316" s="150"/>
      <c r="AF316" s="151" t="s">
        <v>36</v>
      </c>
      <c r="AG316" s="152" t="s">
        <v>36</v>
      </c>
      <c r="AH316" s="164"/>
      <c r="AI316" s="164"/>
      <c r="AJ316" s="159"/>
      <c r="AK316" s="159"/>
      <c r="AL316" s="159"/>
      <c r="AM316" s="159"/>
      <c r="AN316" s="159"/>
    </row>
    <row r="317" spans="1:40" ht="76.5" x14ac:dyDescent="0.2">
      <c r="A317" s="68">
        <v>53</v>
      </c>
      <c r="B317" s="68" t="s">
        <v>84</v>
      </c>
      <c r="C317" s="171" t="str">
        <f t="shared" si="19"/>
        <v>53E561</v>
      </c>
      <c r="D317" s="69" t="s">
        <v>539</v>
      </c>
      <c r="E317" s="70" t="s">
        <v>540</v>
      </c>
      <c r="F317" s="86" t="str">
        <f t="shared" si="17"/>
        <v>53TVV</v>
      </c>
      <c r="G317" s="71" t="s">
        <v>538</v>
      </c>
      <c r="H317" s="70" t="s">
        <v>84</v>
      </c>
      <c r="I317" s="64" t="str">
        <f t="shared" si="16"/>
        <v>533</v>
      </c>
      <c r="J317" s="71">
        <v>3</v>
      </c>
      <c r="K317" s="72" t="s">
        <v>123</v>
      </c>
      <c r="L317" s="64" t="str">
        <f t="shared" si="18"/>
        <v>53606</v>
      </c>
      <c r="M317" s="71">
        <v>606</v>
      </c>
      <c r="N317" s="72" t="s">
        <v>544</v>
      </c>
      <c r="O317" s="73">
        <v>333330</v>
      </c>
      <c r="P317" s="163"/>
      <c r="Q317" s="163"/>
      <c r="R317" s="163"/>
      <c r="S317" s="164"/>
      <c r="T317" s="164"/>
      <c r="U317" s="147" t="s">
        <v>36</v>
      </c>
      <c r="V317" s="147" t="s">
        <v>36</v>
      </c>
      <c r="W317" s="147" t="s">
        <v>36</v>
      </c>
      <c r="X317" s="147" t="s">
        <v>36</v>
      </c>
      <c r="Y317" s="147" t="s">
        <v>36</v>
      </c>
      <c r="Z317" s="147" t="s">
        <v>36</v>
      </c>
      <c r="AA317" s="148"/>
      <c r="AB317" s="164"/>
      <c r="AC317" s="164"/>
      <c r="AD317" s="164"/>
      <c r="AE317" s="150"/>
      <c r="AF317" s="151" t="s">
        <v>36</v>
      </c>
      <c r="AG317" s="152" t="s">
        <v>36</v>
      </c>
      <c r="AH317" s="164"/>
      <c r="AI317" s="164"/>
      <c r="AJ317" s="159"/>
      <c r="AK317" s="159"/>
      <c r="AL317" s="159"/>
      <c r="AM317" s="159"/>
      <c r="AN317" s="159"/>
    </row>
    <row r="318" spans="1:40" ht="76.5" x14ac:dyDescent="0.2">
      <c r="A318" s="68">
        <v>53</v>
      </c>
      <c r="B318" s="68" t="s">
        <v>84</v>
      </c>
      <c r="C318" s="171" t="str">
        <f t="shared" si="19"/>
        <v>53E561</v>
      </c>
      <c r="D318" s="69" t="s">
        <v>539</v>
      </c>
      <c r="E318" s="70" t="s">
        <v>540</v>
      </c>
      <c r="F318" s="86" t="str">
        <f t="shared" si="17"/>
        <v>53TVV</v>
      </c>
      <c r="G318" s="71" t="s">
        <v>538</v>
      </c>
      <c r="H318" s="70" t="s">
        <v>84</v>
      </c>
      <c r="I318" s="64" t="str">
        <f t="shared" si="16"/>
        <v>533</v>
      </c>
      <c r="J318" s="71">
        <v>3</v>
      </c>
      <c r="K318" s="72" t="s">
        <v>123</v>
      </c>
      <c r="L318" s="64" t="str">
        <f t="shared" si="18"/>
        <v>53607</v>
      </c>
      <c r="M318" s="71">
        <v>607</v>
      </c>
      <c r="N318" s="72" t="s">
        <v>545</v>
      </c>
      <c r="O318" s="73">
        <v>333340</v>
      </c>
      <c r="P318" s="163"/>
      <c r="Q318" s="163"/>
      <c r="R318" s="163"/>
      <c r="S318" s="164"/>
      <c r="T318" s="164"/>
      <c r="U318" s="147" t="s">
        <v>36</v>
      </c>
      <c r="V318" s="147" t="s">
        <v>36</v>
      </c>
      <c r="W318" s="147" t="s">
        <v>36</v>
      </c>
      <c r="X318" s="147" t="s">
        <v>36</v>
      </c>
      <c r="Y318" s="147" t="s">
        <v>36</v>
      </c>
      <c r="Z318" s="147" t="s">
        <v>36</v>
      </c>
      <c r="AA318" s="148"/>
      <c r="AB318" s="164"/>
      <c r="AC318" s="164"/>
      <c r="AD318" s="164"/>
      <c r="AE318" s="150"/>
      <c r="AF318" s="151" t="s">
        <v>36</v>
      </c>
      <c r="AG318" s="152" t="s">
        <v>36</v>
      </c>
      <c r="AH318" s="164"/>
      <c r="AI318" s="164"/>
      <c r="AJ318" s="159"/>
      <c r="AK318" s="159"/>
      <c r="AL318" s="159"/>
      <c r="AM318" s="159"/>
      <c r="AN318" s="159"/>
    </row>
    <row r="319" spans="1:40" ht="51" x14ac:dyDescent="0.2">
      <c r="A319" s="68">
        <v>53</v>
      </c>
      <c r="B319" s="68" t="s">
        <v>84</v>
      </c>
      <c r="C319" s="171" t="str">
        <f t="shared" si="19"/>
        <v>53E563</v>
      </c>
      <c r="D319" s="69" t="s">
        <v>546</v>
      </c>
      <c r="E319" s="70" t="s">
        <v>547</v>
      </c>
      <c r="F319" s="86" t="str">
        <f t="shared" si="17"/>
        <v>53TVV</v>
      </c>
      <c r="G319" s="71" t="s">
        <v>538</v>
      </c>
      <c r="H319" s="70" t="s">
        <v>84</v>
      </c>
      <c r="I319" s="64" t="str">
        <f t="shared" si="16"/>
        <v>531</v>
      </c>
      <c r="J319" s="71">
        <v>1</v>
      </c>
      <c r="K319" s="72" t="s">
        <v>114</v>
      </c>
      <c r="L319" s="64" t="str">
        <f t="shared" si="18"/>
        <v>53160</v>
      </c>
      <c r="M319" s="71">
        <v>160</v>
      </c>
      <c r="N319" s="72" t="s">
        <v>159</v>
      </c>
      <c r="O319" s="73">
        <v>202500</v>
      </c>
      <c r="P319" s="163"/>
      <c r="Q319" s="163"/>
      <c r="R319" s="163"/>
      <c r="S319" s="164"/>
      <c r="T319" s="164"/>
      <c r="U319" s="147" t="s">
        <v>36</v>
      </c>
      <c r="V319" s="147" t="s">
        <v>36</v>
      </c>
      <c r="W319" s="147" t="s">
        <v>36</v>
      </c>
      <c r="X319" s="147" t="s">
        <v>36</v>
      </c>
      <c r="Y319" s="147" t="s">
        <v>36</v>
      </c>
      <c r="Z319" s="147" t="s">
        <v>36</v>
      </c>
      <c r="AA319" s="148"/>
      <c r="AB319" s="164"/>
      <c r="AC319" s="164"/>
      <c r="AD319" s="164"/>
      <c r="AE319" s="150"/>
      <c r="AF319" s="151" t="s">
        <v>36</v>
      </c>
      <c r="AG319" s="152" t="s">
        <v>36</v>
      </c>
      <c r="AH319" s="164"/>
      <c r="AI319" s="164"/>
      <c r="AJ319" s="159"/>
      <c r="AK319" s="159"/>
      <c r="AL319" s="159"/>
      <c r="AM319" s="159"/>
      <c r="AN319" s="159"/>
    </row>
    <row r="320" spans="1:40" ht="51" x14ac:dyDescent="0.2">
      <c r="A320" s="68">
        <v>53</v>
      </c>
      <c r="B320" s="68" t="s">
        <v>84</v>
      </c>
      <c r="C320" s="171" t="str">
        <f t="shared" si="19"/>
        <v>53E563</v>
      </c>
      <c r="D320" s="69" t="s">
        <v>546</v>
      </c>
      <c r="E320" s="70" t="s">
        <v>547</v>
      </c>
      <c r="F320" s="86" t="str">
        <f t="shared" si="17"/>
        <v>53TVV</v>
      </c>
      <c r="G320" s="71" t="s">
        <v>538</v>
      </c>
      <c r="H320" s="70" t="s">
        <v>84</v>
      </c>
      <c r="I320" s="64" t="str">
        <f t="shared" si="16"/>
        <v>531</v>
      </c>
      <c r="J320" s="71">
        <v>1</v>
      </c>
      <c r="K320" s="72" t="s">
        <v>114</v>
      </c>
      <c r="L320" s="64" t="str">
        <f t="shared" si="18"/>
        <v>53169</v>
      </c>
      <c r="M320" s="71">
        <v>169</v>
      </c>
      <c r="N320" s="72" t="s">
        <v>395</v>
      </c>
      <c r="O320" s="73">
        <v>202500</v>
      </c>
      <c r="P320" s="163"/>
      <c r="Q320" s="163"/>
      <c r="R320" s="163"/>
      <c r="S320" s="164"/>
      <c r="T320" s="164"/>
      <c r="U320" s="147" t="s">
        <v>36</v>
      </c>
      <c r="V320" s="147" t="s">
        <v>36</v>
      </c>
      <c r="W320" s="147" t="s">
        <v>36</v>
      </c>
      <c r="X320" s="147" t="s">
        <v>36</v>
      </c>
      <c r="Y320" s="147" t="s">
        <v>36</v>
      </c>
      <c r="Z320" s="147" t="s">
        <v>36</v>
      </c>
      <c r="AA320" s="148"/>
      <c r="AB320" s="164"/>
      <c r="AC320" s="164"/>
      <c r="AD320" s="164"/>
      <c r="AE320" s="150"/>
      <c r="AF320" s="151" t="s">
        <v>36</v>
      </c>
      <c r="AG320" s="152" t="s">
        <v>36</v>
      </c>
      <c r="AH320" s="164"/>
      <c r="AI320" s="164"/>
      <c r="AJ320" s="159"/>
      <c r="AK320" s="159"/>
      <c r="AL320" s="159"/>
      <c r="AM320" s="159"/>
      <c r="AN320" s="159"/>
    </row>
    <row r="321" spans="1:40" ht="51" x14ac:dyDescent="0.2">
      <c r="A321" s="68">
        <v>53</v>
      </c>
      <c r="B321" s="68" t="s">
        <v>84</v>
      </c>
      <c r="C321" s="171" t="str">
        <f t="shared" si="19"/>
        <v>53E563</v>
      </c>
      <c r="D321" s="69" t="s">
        <v>546</v>
      </c>
      <c r="E321" s="70" t="s">
        <v>547</v>
      </c>
      <c r="F321" s="86" t="str">
        <f t="shared" si="17"/>
        <v>53TVV</v>
      </c>
      <c r="G321" s="71" t="s">
        <v>538</v>
      </c>
      <c r="H321" s="70" t="s">
        <v>84</v>
      </c>
      <c r="I321" s="64" t="str">
        <f t="shared" si="16"/>
        <v>531</v>
      </c>
      <c r="J321" s="71">
        <v>1</v>
      </c>
      <c r="K321" s="72" t="s">
        <v>114</v>
      </c>
      <c r="L321" s="64" t="str">
        <f t="shared" si="18"/>
        <v>53260</v>
      </c>
      <c r="M321" s="71">
        <v>260</v>
      </c>
      <c r="N321" s="72" t="s">
        <v>541</v>
      </c>
      <c r="O321" s="73">
        <v>202500</v>
      </c>
      <c r="P321" s="163"/>
      <c r="Q321" s="163"/>
      <c r="R321" s="163"/>
      <c r="S321" s="164"/>
      <c r="T321" s="164"/>
      <c r="U321" s="147" t="s">
        <v>36</v>
      </c>
      <c r="V321" s="147" t="s">
        <v>36</v>
      </c>
      <c r="W321" s="147" t="s">
        <v>36</v>
      </c>
      <c r="X321" s="147" t="s">
        <v>36</v>
      </c>
      <c r="Y321" s="147" t="s">
        <v>36</v>
      </c>
      <c r="Z321" s="147" t="s">
        <v>36</v>
      </c>
      <c r="AA321" s="148"/>
      <c r="AB321" s="164"/>
      <c r="AC321" s="164"/>
      <c r="AD321" s="164"/>
      <c r="AE321" s="150"/>
      <c r="AF321" s="151" t="s">
        <v>36</v>
      </c>
      <c r="AG321" s="152" t="s">
        <v>36</v>
      </c>
      <c r="AH321" s="164"/>
      <c r="AI321" s="164"/>
      <c r="AJ321" s="159"/>
      <c r="AK321" s="159"/>
      <c r="AL321" s="159"/>
      <c r="AM321" s="159"/>
      <c r="AN321" s="159"/>
    </row>
    <row r="322" spans="1:40" ht="51" x14ac:dyDescent="0.2">
      <c r="A322" s="68">
        <v>53</v>
      </c>
      <c r="B322" s="68" t="s">
        <v>84</v>
      </c>
      <c r="C322" s="171" t="str">
        <f t="shared" si="19"/>
        <v>53E563</v>
      </c>
      <c r="D322" s="69" t="s">
        <v>546</v>
      </c>
      <c r="E322" s="70" t="s">
        <v>547</v>
      </c>
      <c r="F322" s="86" t="str">
        <f t="shared" si="17"/>
        <v>53TVV</v>
      </c>
      <c r="G322" s="71" t="s">
        <v>538</v>
      </c>
      <c r="H322" s="70" t="s">
        <v>84</v>
      </c>
      <c r="I322" s="64" t="str">
        <f t="shared" si="16"/>
        <v>532</v>
      </c>
      <c r="J322" s="71">
        <v>2</v>
      </c>
      <c r="K322" s="72" t="s">
        <v>116</v>
      </c>
      <c r="L322" s="64" t="str">
        <f t="shared" si="18"/>
        <v>53402</v>
      </c>
      <c r="M322" s="71">
        <v>402</v>
      </c>
      <c r="N322" s="72" t="s">
        <v>542</v>
      </c>
      <c r="O322" s="73">
        <v>202500</v>
      </c>
      <c r="P322" s="163"/>
      <c r="Q322" s="163"/>
      <c r="R322" s="163"/>
      <c r="S322" s="164"/>
      <c r="T322" s="164"/>
      <c r="U322" s="147" t="s">
        <v>36</v>
      </c>
      <c r="V322" s="147" t="s">
        <v>36</v>
      </c>
      <c r="W322" s="147" t="s">
        <v>36</v>
      </c>
      <c r="X322" s="147" t="s">
        <v>36</v>
      </c>
      <c r="Y322" s="147" t="s">
        <v>36</v>
      </c>
      <c r="Z322" s="147" t="s">
        <v>36</v>
      </c>
      <c r="AA322" s="148"/>
      <c r="AB322" s="164"/>
      <c r="AC322" s="164"/>
      <c r="AD322" s="164"/>
      <c r="AE322" s="150"/>
      <c r="AF322" s="151" t="s">
        <v>36</v>
      </c>
      <c r="AG322" s="152" t="s">
        <v>36</v>
      </c>
      <c r="AH322" s="164"/>
      <c r="AI322" s="164"/>
      <c r="AJ322" s="159"/>
      <c r="AK322" s="159"/>
      <c r="AL322" s="159"/>
      <c r="AM322" s="159"/>
      <c r="AN322" s="159"/>
    </row>
    <row r="323" spans="1:40" ht="51" x14ac:dyDescent="0.2">
      <c r="A323" s="68">
        <v>53</v>
      </c>
      <c r="B323" s="68" t="s">
        <v>84</v>
      </c>
      <c r="C323" s="171" t="str">
        <f t="shared" si="19"/>
        <v>53E563</v>
      </c>
      <c r="D323" s="69" t="s">
        <v>546</v>
      </c>
      <c r="E323" s="70" t="s">
        <v>547</v>
      </c>
      <c r="F323" s="86" t="str">
        <f t="shared" si="17"/>
        <v>53TVV</v>
      </c>
      <c r="G323" s="71" t="s">
        <v>538</v>
      </c>
      <c r="H323" s="70" t="s">
        <v>84</v>
      </c>
      <c r="I323" s="64" t="str">
        <f t="shared" si="16"/>
        <v>532</v>
      </c>
      <c r="J323" s="71">
        <v>2</v>
      </c>
      <c r="K323" s="72" t="s">
        <v>116</v>
      </c>
      <c r="L323" s="64" t="str">
        <f t="shared" si="18"/>
        <v>53409</v>
      </c>
      <c r="M323" s="71">
        <v>409</v>
      </c>
      <c r="N323" s="72" t="s">
        <v>543</v>
      </c>
      <c r="O323" s="73">
        <v>202500</v>
      </c>
      <c r="P323" s="163"/>
      <c r="Q323" s="163"/>
      <c r="R323" s="163"/>
      <c r="S323" s="164"/>
      <c r="T323" s="164"/>
      <c r="U323" s="147" t="s">
        <v>36</v>
      </c>
      <c r="V323" s="147" t="s">
        <v>36</v>
      </c>
      <c r="W323" s="147" t="s">
        <v>36</v>
      </c>
      <c r="X323" s="147" t="s">
        <v>36</v>
      </c>
      <c r="Y323" s="147" t="s">
        <v>36</v>
      </c>
      <c r="Z323" s="147" t="s">
        <v>36</v>
      </c>
      <c r="AA323" s="148"/>
      <c r="AB323" s="164"/>
      <c r="AC323" s="164"/>
      <c r="AD323" s="164"/>
      <c r="AE323" s="150"/>
      <c r="AF323" s="151" t="s">
        <v>36</v>
      </c>
      <c r="AG323" s="152" t="s">
        <v>36</v>
      </c>
      <c r="AH323" s="164"/>
      <c r="AI323" s="164"/>
      <c r="AJ323" s="159"/>
      <c r="AK323" s="159"/>
      <c r="AL323" s="159"/>
      <c r="AM323" s="159"/>
      <c r="AN323" s="159"/>
    </row>
    <row r="324" spans="1:40" ht="63.75" x14ac:dyDescent="0.2">
      <c r="A324" s="68">
        <v>53</v>
      </c>
      <c r="B324" s="68" t="s">
        <v>84</v>
      </c>
      <c r="C324" s="171" t="str">
        <f t="shared" si="19"/>
        <v>53E563</v>
      </c>
      <c r="D324" s="69" t="s">
        <v>546</v>
      </c>
      <c r="E324" s="70" t="s">
        <v>547</v>
      </c>
      <c r="F324" s="86" t="str">
        <f t="shared" si="17"/>
        <v>53TVV</v>
      </c>
      <c r="G324" s="71" t="s">
        <v>538</v>
      </c>
      <c r="H324" s="70" t="s">
        <v>84</v>
      </c>
      <c r="I324" s="64" t="str">
        <f t="shared" si="16"/>
        <v>532</v>
      </c>
      <c r="J324" s="71">
        <v>2</v>
      </c>
      <c r="K324" s="72" t="s">
        <v>116</v>
      </c>
      <c r="L324" s="64" t="str">
        <f t="shared" si="18"/>
        <v>53433</v>
      </c>
      <c r="M324" s="71">
        <v>433</v>
      </c>
      <c r="N324" s="72" t="s">
        <v>166</v>
      </c>
      <c r="O324" s="73">
        <v>186808</v>
      </c>
      <c r="P324" s="163"/>
      <c r="Q324" s="163"/>
      <c r="R324" s="163"/>
      <c r="S324" s="164"/>
      <c r="T324" s="164"/>
      <c r="U324" s="147" t="s">
        <v>36</v>
      </c>
      <c r="V324" s="147" t="s">
        <v>36</v>
      </c>
      <c r="W324" s="147" t="s">
        <v>36</v>
      </c>
      <c r="X324" s="147" t="s">
        <v>36</v>
      </c>
      <c r="Y324" s="147" t="s">
        <v>36</v>
      </c>
      <c r="Z324" s="147" t="s">
        <v>36</v>
      </c>
      <c r="AA324" s="148"/>
      <c r="AB324" s="164"/>
      <c r="AC324" s="164"/>
      <c r="AD324" s="164"/>
      <c r="AE324" s="150"/>
      <c r="AF324" s="151" t="s">
        <v>36</v>
      </c>
      <c r="AG324" s="152" t="s">
        <v>36</v>
      </c>
      <c r="AH324" s="164"/>
      <c r="AI324" s="164"/>
      <c r="AJ324" s="159"/>
      <c r="AK324" s="159"/>
      <c r="AL324" s="159"/>
      <c r="AM324" s="159"/>
      <c r="AN324" s="159"/>
    </row>
    <row r="325" spans="1:40" ht="76.5" x14ac:dyDescent="0.2">
      <c r="A325" s="68">
        <v>53</v>
      </c>
      <c r="B325" s="68" t="s">
        <v>84</v>
      </c>
      <c r="C325" s="171" t="str">
        <f t="shared" si="19"/>
        <v>53E563</v>
      </c>
      <c r="D325" s="69" t="s">
        <v>546</v>
      </c>
      <c r="E325" s="70" t="s">
        <v>547</v>
      </c>
      <c r="F325" s="86" t="str">
        <f t="shared" si="17"/>
        <v>53TVV</v>
      </c>
      <c r="G325" s="71" t="s">
        <v>538</v>
      </c>
      <c r="H325" s="70" t="s">
        <v>84</v>
      </c>
      <c r="I325" s="64" t="str">
        <f t="shared" si="16"/>
        <v>533</v>
      </c>
      <c r="J325" s="71">
        <v>3</v>
      </c>
      <c r="K325" s="72" t="s">
        <v>123</v>
      </c>
      <c r="L325" s="64" t="str">
        <f t="shared" si="18"/>
        <v>53601</v>
      </c>
      <c r="M325" s="71">
        <v>601</v>
      </c>
      <c r="N325" s="72" t="s">
        <v>185</v>
      </c>
      <c r="O325" s="73">
        <v>44999.999999999993</v>
      </c>
      <c r="P325" s="163"/>
      <c r="Q325" s="163"/>
      <c r="R325" s="163"/>
      <c r="S325" s="164"/>
      <c r="T325" s="164"/>
      <c r="U325" s="147" t="s">
        <v>36</v>
      </c>
      <c r="V325" s="147" t="s">
        <v>36</v>
      </c>
      <c r="W325" s="147" t="s">
        <v>36</v>
      </c>
      <c r="X325" s="147" t="s">
        <v>36</v>
      </c>
      <c r="Y325" s="147" t="s">
        <v>36</v>
      </c>
      <c r="Z325" s="147" t="s">
        <v>36</v>
      </c>
      <c r="AA325" s="148"/>
      <c r="AB325" s="164"/>
      <c r="AC325" s="164"/>
      <c r="AD325" s="164"/>
      <c r="AE325" s="150"/>
      <c r="AF325" s="151" t="s">
        <v>36</v>
      </c>
      <c r="AG325" s="152" t="s">
        <v>36</v>
      </c>
      <c r="AH325" s="164"/>
      <c r="AI325" s="164"/>
      <c r="AJ325" s="159"/>
      <c r="AK325" s="159"/>
      <c r="AL325" s="159"/>
      <c r="AM325" s="159"/>
      <c r="AN325" s="159"/>
    </row>
    <row r="326" spans="1:40" ht="76.5" x14ac:dyDescent="0.2">
      <c r="A326" s="68">
        <v>53</v>
      </c>
      <c r="B326" s="68" t="s">
        <v>84</v>
      </c>
      <c r="C326" s="171" t="str">
        <f t="shared" si="19"/>
        <v>53E563</v>
      </c>
      <c r="D326" s="69" t="s">
        <v>546</v>
      </c>
      <c r="E326" s="70" t="s">
        <v>547</v>
      </c>
      <c r="F326" s="86" t="str">
        <f t="shared" si="17"/>
        <v>53TVV</v>
      </c>
      <c r="G326" s="71" t="s">
        <v>538</v>
      </c>
      <c r="H326" s="70" t="s">
        <v>84</v>
      </c>
      <c r="I326" s="64" t="str">
        <f t="shared" si="16"/>
        <v>533</v>
      </c>
      <c r="J326" s="71">
        <v>3</v>
      </c>
      <c r="K326" s="72" t="s">
        <v>123</v>
      </c>
      <c r="L326" s="64" t="str">
        <f t="shared" si="18"/>
        <v>53606</v>
      </c>
      <c r="M326" s="71">
        <v>606</v>
      </c>
      <c r="N326" s="72" t="s">
        <v>544</v>
      </c>
      <c r="O326" s="73">
        <v>44999.999999999993</v>
      </c>
      <c r="P326" s="163"/>
      <c r="Q326" s="163"/>
      <c r="R326" s="163"/>
      <c r="S326" s="164"/>
      <c r="T326" s="164"/>
      <c r="U326" s="147" t="s">
        <v>36</v>
      </c>
      <c r="V326" s="147" t="s">
        <v>36</v>
      </c>
      <c r="W326" s="147" t="s">
        <v>36</v>
      </c>
      <c r="X326" s="147" t="s">
        <v>36</v>
      </c>
      <c r="Y326" s="147" t="s">
        <v>36</v>
      </c>
      <c r="Z326" s="147" t="s">
        <v>36</v>
      </c>
      <c r="AA326" s="148"/>
      <c r="AB326" s="164"/>
      <c r="AC326" s="164"/>
      <c r="AD326" s="164"/>
      <c r="AE326" s="150"/>
      <c r="AF326" s="151" t="s">
        <v>36</v>
      </c>
      <c r="AG326" s="152" t="s">
        <v>36</v>
      </c>
      <c r="AH326" s="164"/>
      <c r="AI326" s="164"/>
      <c r="AJ326" s="159"/>
      <c r="AK326" s="159"/>
      <c r="AL326" s="159"/>
      <c r="AM326" s="159"/>
      <c r="AN326" s="159"/>
    </row>
    <row r="327" spans="1:40" ht="76.5" x14ac:dyDescent="0.2">
      <c r="A327" s="68">
        <v>53</v>
      </c>
      <c r="B327" s="68" t="s">
        <v>84</v>
      </c>
      <c r="C327" s="171" t="str">
        <f t="shared" si="19"/>
        <v>53E563</v>
      </c>
      <c r="D327" s="69" t="s">
        <v>546</v>
      </c>
      <c r="E327" s="70" t="s">
        <v>547</v>
      </c>
      <c r="F327" s="86" t="str">
        <f t="shared" si="17"/>
        <v>53TVV</v>
      </c>
      <c r="G327" s="71" t="s">
        <v>538</v>
      </c>
      <c r="H327" s="70" t="s">
        <v>84</v>
      </c>
      <c r="I327" s="64" t="str">
        <f t="shared" si="16"/>
        <v>533</v>
      </c>
      <c r="J327" s="71">
        <v>3</v>
      </c>
      <c r="K327" s="72" t="s">
        <v>123</v>
      </c>
      <c r="L327" s="64" t="str">
        <f t="shared" si="18"/>
        <v>53607</v>
      </c>
      <c r="M327" s="71">
        <v>607</v>
      </c>
      <c r="N327" s="72" t="s">
        <v>545</v>
      </c>
      <c r="O327" s="73">
        <v>44999.999999999993</v>
      </c>
      <c r="P327" s="163"/>
      <c r="Q327" s="163"/>
      <c r="R327" s="163"/>
      <c r="S327" s="164"/>
      <c r="T327" s="164"/>
      <c r="U327" s="147" t="s">
        <v>36</v>
      </c>
      <c r="V327" s="147" t="s">
        <v>36</v>
      </c>
      <c r="W327" s="147" t="s">
        <v>36</v>
      </c>
      <c r="X327" s="147" t="s">
        <v>36</v>
      </c>
      <c r="Y327" s="147" t="s">
        <v>36</v>
      </c>
      <c r="Z327" s="147" t="s">
        <v>36</v>
      </c>
      <c r="AA327" s="148"/>
      <c r="AB327" s="164"/>
      <c r="AC327" s="164"/>
      <c r="AD327" s="164"/>
      <c r="AE327" s="150"/>
      <c r="AF327" s="151" t="s">
        <v>36</v>
      </c>
      <c r="AG327" s="152" t="s">
        <v>36</v>
      </c>
      <c r="AH327" s="164"/>
      <c r="AI327" s="164"/>
      <c r="AJ327" s="159"/>
      <c r="AK327" s="159"/>
      <c r="AL327" s="159"/>
      <c r="AM327" s="159"/>
      <c r="AN327" s="159"/>
    </row>
    <row r="328" spans="1:40" ht="51" x14ac:dyDescent="0.2">
      <c r="A328" s="68">
        <v>53</v>
      </c>
      <c r="B328" s="68" t="s">
        <v>84</v>
      </c>
      <c r="C328" s="171" t="str">
        <f t="shared" si="19"/>
        <v>53E567</v>
      </c>
      <c r="D328" s="69" t="s">
        <v>548</v>
      </c>
      <c r="E328" s="70" t="s">
        <v>549</v>
      </c>
      <c r="F328" s="86" t="str">
        <f t="shared" si="17"/>
        <v>53TVV</v>
      </c>
      <c r="G328" s="71" t="s">
        <v>538</v>
      </c>
      <c r="H328" s="70" t="s">
        <v>84</v>
      </c>
      <c r="I328" s="64" t="str">
        <f t="shared" ref="I328:I391" si="20">_xlfn.CONCAT(A328,J328)</f>
        <v>531</v>
      </c>
      <c r="J328" s="71">
        <v>1</v>
      </c>
      <c r="K328" s="72" t="s">
        <v>114</v>
      </c>
      <c r="L328" s="64" t="str">
        <f t="shared" si="18"/>
        <v>53160</v>
      </c>
      <c r="M328" s="71">
        <v>160</v>
      </c>
      <c r="N328" s="72" t="s">
        <v>159</v>
      </c>
      <c r="O328" s="73">
        <v>472499.99999999994</v>
      </c>
      <c r="P328" s="163"/>
      <c r="Q328" s="163"/>
      <c r="R328" s="163"/>
      <c r="S328" s="164"/>
      <c r="T328" s="164"/>
      <c r="U328" s="147" t="s">
        <v>36</v>
      </c>
      <c r="V328" s="147" t="s">
        <v>36</v>
      </c>
      <c r="W328" s="147" t="s">
        <v>36</v>
      </c>
      <c r="X328" s="147" t="s">
        <v>36</v>
      </c>
      <c r="Y328" s="147" t="s">
        <v>36</v>
      </c>
      <c r="Z328" s="147" t="s">
        <v>36</v>
      </c>
      <c r="AA328" s="148"/>
      <c r="AB328" s="164"/>
      <c r="AC328" s="164"/>
      <c r="AD328" s="164"/>
      <c r="AE328" s="150"/>
      <c r="AF328" s="151" t="s">
        <v>36</v>
      </c>
      <c r="AG328" s="152" t="s">
        <v>36</v>
      </c>
      <c r="AH328" s="164"/>
      <c r="AI328" s="164"/>
      <c r="AJ328" s="159"/>
      <c r="AK328" s="159"/>
      <c r="AL328" s="159"/>
      <c r="AM328" s="159"/>
      <c r="AN328" s="159"/>
    </row>
    <row r="329" spans="1:40" ht="51" x14ac:dyDescent="0.2">
      <c r="A329" s="68">
        <v>53</v>
      </c>
      <c r="B329" s="68" t="s">
        <v>84</v>
      </c>
      <c r="C329" s="171" t="str">
        <f t="shared" si="19"/>
        <v>53E567</v>
      </c>
      <c r="D329" s="69" t="s">
        <v>548</v>
      </c>
      <c r="E329" s="70" t="s">
        <v>549</v>
      </c>
      <c r="F329" s="86" t="str">
        <f t="shared" si="17"/>
        <v>53TVV</v>
      </c>
      <c r="G329" s="71" t="s">
        <v>538</v>
      </c>
      <c r="H329" s="70" t="s">
        <v>84</v>
      </c>
      <c r="I329" s="64" t="str">
        <f t="shared" si="20"/>
        <v>531</v>
      </c>
      <c r="J329" s="71">
        <v>1</v>
      </c>
      <c r="K329" s="72" t="s">
        <v>114</v>
      </c>
      <c r="L329" s="64" t="str">
        <f t="shared" si="18"/>
        <v>53169</v>
      </c>
      <c r="M329" s="71">
        <v>169</v>
      </c>
      <c r="N329" s="72" t="s">
        <v>395</v>
      </c>
      <c r="O329" s="73">
        <v>472499.99999999994</v>
      </c>
      <c r="P329" s="163"/>
      <c r="Q329" s="163"/>
      <c r="R329" s="163"/>
      <c r="S329" s="164"/>
      <c r="T329" s="164"/>
      <c r="U329" s="147" t="s">
        <v>36</v>
      </c>
      <c r="V329" s="147" t="s">
        <v>36</v>
      </c>
      <c r="W329" s="147" t="s">
        <v>36</v>
      </c>
      <c r="X329" s="147" t="s">
        <v>36</v>
      </c>
      <c r="Y329" s="147" t="s">
        <v>36</v>
      </c>
      <c r="Z329" s="147" t="s">
        <v>36</v>
      </c>
      <c r="AA329" s="148"/>
      <c r="AB329" s="164"/>
      <c r="AC329" s="164"/>
      <c r="AD329" s="164"/>
      <c r="AE329" s="150"/>
      <c r="AF329" s="151" t="s">
        <v>36</v>
      </c>
      <c r="AG329" s="152" t="s">
        <v>36</v>
      </c>
      <c r="AH329" s="164"/>
      <c r="AI329" s="164"/>
      <c r="AJ329" s="159"/>
      <c r="AK329" s="159"/>
      <c r="AL329" s="159"/>
      <c r="AM329" s="159"/>
      <c r="AN329" s="159"/>
    </row>
    <row r="330" spans="1:40" ht="51" x14ac:dyDescent="0.2">
      <c r="A330" s="68">
        <v>53</v>
      </c>
      <c r="B330" s="68" t="s">
        <v>84</v>
      </c>
      <c r="C330" s="171" t="str">
        <f t="shared" si="19"/>
        <v>53E567</v>
      </c>
      <c r="D330" s="69" t="s">
        <v>548</v>
      </c>
      <c r="E330" s="70" t="s">
        <v>549</v>
      </c>
      <c r="F330" s="86" t="str">
        <f t="shared" si="17"/>
        <v>53TVV</v>
      </c>
      <c r="G330" s="71" t="s">
        <v>538</v>
      </c>
      <c r="H330" s="70" t="s">
        <v>84</v>
      </c>
      <c r="I330" s="64" t="str">
        <f t="shared" si="20"/>
        <v>531</v>
      </c>
      <c r="J330" s="71">
        <v>1</v>
      </c>
      <c r="K330" s="72" t="s">
        <v>114</v>
      </c>
      <c r="L330" s="64" t="str">
        <f t="shared" si="18"/>
        <v>53260</v>
      </c>
      <c r="M330" s="71">
        <v>260</v>
      </c>
      <c r="N330" s="72" t="s">
        <v>541</v>
      </c>
      <c r="O330" s="73">
        <v>472499.99999999994</v>
      </c>
      <c r="P330" s="163"/>
      <c r="Q330" s="163"/>
      <c r="R330" s="163"/>
      <c r="S330" s="164"/>
      <c r="T330" s="164"/>
      <c r="U330" s="147" t="s">
        <v>36</v>
      </c>
      <c r="V330" s="147" t="s">
        <v>36</v>
      </c>
      <c r="W330" s="147" t="s">
        <v>36</v>
      </c>
      <c r="X330" s="147" t="s">
        <v>36</v>
      </c>
      <c r="Y330" s="147" t="s">
        <v>36</v>
      </c>
      <c r="Z330" s="147" t="s">
        <v>36</v>
      </c>
      <c r="AA330" s="148"/>
      <c r="AB330" s="164"/>
      <c r="AC330" s="164"/>
      <c r="AD330" s="164"/>
      <c r="AE330" s="150"/>
      <c r="AF330" s="151" t="s">
        <v>36</v>
      </c>
      <c r="AG330" s="152" t="s">
        <v>36</v>
      </c>
      <c r="AH330" s="164"/>
      <c r="AI330" s="164"/>
      <c r="AJ330" s="159"/>
      <c r="AK330" s="159"/>
      <c r="AL330" s="159"/>
      <c r="AM330" s="159"/>
      <c r="AN330" s="159"/>
    </row>
    <row r="331" spans="1:40" ht="51" x14ac:dyDescent="0.2">
      <c r="A331" s="68">
        <v>53</v>
      </c>
      <c r="B331" s="68" t="s">
        <v>84</v>
      </c>
      <c r="C331" s="171" t="str">
        <f t="shared" si="19"/>
        <v>53E567</v>
      </c>
      <c r="D331" s="69" t="s">
        <v>548</v>
      </c>
      <c r="E331" s="70" t="s">
        <v>549</v>
      </c>
      <c r="F331" s="86" t="str">
        <f t="shared" si="17"/>
        <v>53TVV</v>
      </c>
      <c r="G331" s="71" t="s">
        <v>538</v>
      </c>
      <c r="H331" s="70" t="s">
        <v>84</v>
      </c>
      <c r="I331" s="64" t="str">
        <f t="shared" si="20"/>
        <v>532</v>
      </c>
      <c r="J331" s="71">
        <v>2</v>
      </c>
      <c r="K331" s="72" t="s">
        <v>116</v>
      </c>
      <c r="L331" s="64" t="str">
        <f t="shared" si="18"/>
        <v>53402</v>
      </c>
      <c r="M331" s="71">
        <v>402</v>
      </c>
      <c r="N331" s="72" t="s">
        <v>542</v>
      </c>
      <c r="O331" s="73">
        <v>472499.99999999994</v>
      </c>
      <c r="P331" s="163"/>
      <c r="Q331" s="163"/>
      <c r="R331" s="163"/>
      <c r="S331" s="164"/>
      <c r="T331" s="164"/>
      <c r="U331" s="147" t="s">
        <v>36</v>
      </c>
      <c r="V331" s="147" t="s">
        <v>36</v>
      </c>
      <c r="W331" s="147" t="s">
        <v>36</v>
      </c>
      <c r="X331" s="147" t="s">
        <v>36</v>
      </c>
      <c r="Y331" s="147" t="s">
        <v>36</v>
      </c>
      <c r="Z331" s="147" t="s">
        <v>36</v>
      </c>
      <c r="AA331" s="148"/>
      <c r="AB331" s="164"/>
      <c r="AC331" s="164"/>
      <c r="AD331" s="164"/>
      <c r="AE331" s="150"/>
      <c r="AF331" s="151" t="s">
        <v>36</v>
      </c>
      <c r="AG331" s="152" t="s">
        <v>36</v>
      </c>
      <c r="AH331" s="164"/>
      <c r="AI331" s="164"/>
      <c r="AJ331" s="159"/>
      <c r="AK331" s="159"/>
      <c r="AL331" s="159"/>
      <c r="AM331" s="159"/>
      <c r="AN331" s="159"/>
    </row>
    <row r="332" spans="1:40" ht="51" x14ac:dyDescent="0.2">
      <c r="A332" s="68">
        <v>53</v>
      </c>
      <c r="B332" s="68" t="s">
        <v>84</v>
      </c>
      <c r="C332" s="171" t="str">
        <f t="shared" si="19"/>
        <v>53E567</v>
      </c>
      <c r="D332" s="69" t="s">
        <v>548</v>
      </c>
      <c r="E332" s="70" t="s">
        <v>549</v>
      </c>
      <c r="F332" s="86" t="str">
        <f t="shared" si="17"/>
        <v>53TVV</v>
      </c>
      <c r="G332" s="71" t="s">
        <v>538</v>
      </c>
      <c r="H332" s="70" t="s">
        <v>84</v>
      </c>
      <c r="I332" s="64" t="str">
        <f t="shared" si="20"/>
        <v>532</v>
      </c>
      <c r="J332" s="71">
        <v>2</v>
      </c>
      <c r="K332" s="72" t="s">
        <v>116</v>
      </c>
      <c r="L332" s="64" t="str">
        <f t="shared" si="18"/>
        <v>53409</v>
      </c>
      <c r="M332" s="71">
        <v>409</v>
      </c>
      <c r="N332" s="72" t="s">
        <v>543</v>
      </c>
      <c r="O332" s="73">
        <v>472499.99999999994</v>
      </c>
      <c r="P332" s="163"/>
      <c r="Q332" s="163"/>
      <c r="R332" s="163"/>
      <c r="S332" s="164"/>
      <c r="T332" s="164"/>
      <c r="U332" s="147" t="s">
        <v>36</v>
      </c>
      <c r="V332" s="147" t="s">
        <v>36</v>
      </c>
      <c r="W332" s="147" t="s">
        <v>36</v>
      </c>
      <c r="X332" s="147" t="s">
        <v>36</v>
      </c>
      <c r="Y332" s="147" t="s">
        <v>36</v>
      </c>
      <c r="Z332" s="147" t="s">
        <v>36</v>
      </c>
      <c r="AA332" s="148"/>
      <c r="AB332" s="164"/>
      <c r="AC332" s="164"/>
      <c r="AD332" s="164"/>
      <c r="AE332" s="150"/>
      <c r="AF332" s="151" t="s">
        <v>36</v>
      </c>
      <c r="AG332" s="152" t="s">
        <v>36</v>
      </c>
      <c r="AH332" s="164"/>
      <c r="AI332" s="164"/>
      <c r="AJ332" s="159"/>
      <c r="AK332" s="159"/>
      <c r="AL332" s="159"/>
      <c r="AM332" s="159"/>
      <c r="AN332" s="159"/>
    </row>
    <row r="333" spans="1:40" ht="63.75" x14ac:dyDescent="0.2">
      <c r="A333" s="68">
        <v>53</v>
      </c>
      <c r="B333" s="68" t="s">
        <v>84</v>
      </c>
      <c r="C333" s="171" t="str">
        <f t="shared" si="19"/>
        <v>53E567</v>
      </c>
      <c r="D333" s="69" t="s">
        <v>548</v>
      </c>
      <c r="E333" s="70" t="s">
        <v>549</v>
      </c>
      <c r="F333" s="86" t="str">
        <f t="shared" ref="F333:F396" si="21">_xlfn.CONCAT(A333,G333)</f>
        <v>53TVV</v>
      </c>
      <c r="G333" s="71" t="s">
        <v>538</v>
      </c>
      <c r="H333" s="70" t="s">
        <v>84</v>
      </c>
      <c r="I333" s="64" t="str">
        <f t="shared" si="20"/>
        <v>532</v>
      </c>
      <c r="J333" s="71">
        <v>2</v>
      </c>
      <c r="K333" s="72" t="s">
        <v>116</v>
      </c>
      <c r="L333" s="64" t="str">
        <f t="shared" ref="L333:L396" si="22">_xlfn.CONCAT(A333,M333)</f>
        <v>53433</v>
      </c>
      <c r="M333" s="71">
        <v>433</v>
      </c>
      <c r="N333" s="72" t="s">
        <v>166</v>
      </c>
      <c r="O333" s="73">
        <v>472499.99999999994</v>
      </c>
      <c r="P333" s="163"/>
      <c r="Q333" s="163"/>
      <c r="R333" s="163"/>
      <c r="S333" s="164"/>
      <c r="T333" s="164"/>
      <c r="U333" s="147" t="s">
        <v>36</v>
      </c>
      <c r="V333" s="147" t="s">
        <v>36</v>
      </c>
      <c r="W333" s="147" t="s">
        <v>36</v>
      </c>
      <c r="X333" s="147" t="s">
        <v>36</v>
      </c>
      <c r="Y333" s="147" t="s">
        <v>36</v>
      </c>
      <c r="Z333" s="147" t="s">
        <v>36</v>
      </c>
      <c r="AA333" s="148"/>
      <c r="AB333" s="164"/>
      <c r="AC333" s="164"/>
      <c r="AD333" s="164"/>
      <c r="AE333" s="150"/>
      <c r="AF333" s="151" t="s">
        <v>36</v>
      </c>
      <c r="AG333" s="152" t="s">
        <v>36</v>
      </c>
      <c r="AH333" s="164"/>
      <c r="AI333" s="164"/>
      <c r="AJ333" s="159"/>
      <c r="AK333" s="159"/>
      <c r="AL333" s="159"/>
      <c r="AM333" s="159"/>
      <c r="AN333" s="159"/>
    </row>
    <row r="334" spans="1:40" ht="76.5" x14ac:dyDescent="0.2">
      <c r="A334" s="68">
        <v>53</v>
      </c>
      <c r="B334" s="68" t="s">
        <v>84</v>
      </c>
      <c r="C334" s="171" t="str">
        <f t="shared" si="19"/>
        <v>53E567</v>
      </c>
      <c r="D334" s="69" t="s">
        <v>548</v>
      </c>
      <c r="E334" s="70" t="s">
        <v>549</v>
      </c>
      <c r="F334" s="86" t="str">
        <f t="shared" si="21"/>
        <v>53TVV</v>
      </c>
      <c r="G334" s="71" t="s">
        <v>538</v>
      </c>
      <c r="H334" s="70" t="s">
        <v>84</v>
      </c>
      <c r="I334" s="64" t="str">
        <f t="shared" si="20"/>
        <v>533</v>
      </c>
      <c r="J334" s="71">
        <v>3</v>
      </c>
      <c r="K334" s="72" t="s">
        <v>123</v>
      </c>
      <c r="L334" s="64" t="str">
        <f t="shared" si="22"/>
        <v>53601</v>
      </c>
      <c r="M334" s="71">
        <v>601</v>
      </c>
      <c r="N334" s="72" t="s">
        <v>185</v>
      </c>
      <c r="O334" s="73">
        <v>105003.00000000004</v>
      </c>
      <c r="P334" s="163"/>
      <c r="Q334" s="163"/>
      <c r="R334" s="163"/>
      <c r="S334" s="164"/>
      <c r="T334" s="164"/>
      <c r="U334" s="147" t="s">
        <v>36</v>
      </c>
      <c r="V334" s="147" t="s">
        <v>36</v>
      </c>
      <c r="W334" s="147" t="s">
        <v>36</v>
      </c>
      <c r="X334" s="147" t="s">
        <v>36</v>
      </c>
      <c r="Y334" s="147" t="s">
        <v>36</v>
      </c>
      <c r="Z334" s="147" t="s">
        <v>36</v>
      </c>
      <c r="AA334" s="148"/>
      <c r="AB334" s="164"/>
      <c r="AC334" s="164"/>
      <c r="AD334" s="164"/>
      <c r="AE334" s="150"/>
      <c r="AF334" s="151" t="s">
        <v>36</v>
      </c>
      <c r="AG334" s="152" t="s">
        <v>36</v>
      </c>
      <c r="AH334" s="164"/>
      <c r="AI334" s="164"/>
      <c r="AJ334" s="159"/>
      <c r="AK334" s="159"/>
      <c r="AL334" s="159"/>
      <c r="AM334" s="159"/>
      <c r="AN334" s="159"/>
    </row>
    <row r="335" spans="1:40" ht="76.5" x14ac:dyDescent="0.2">
      <c r="A335" s="68">
        <v>53</v>
      </c>
      <c r="B335" s="68" t="s">
        <v>84</v>
      </c>
      <c r="C335" s="171" t="str">
        <f t="shared" si="19"/>
        <v>53E567</v>
      </c>
      <c r="D335" s="69" t="s">
        <v>548</v>
      </c>
      <c r="E335" s="70" t="s">
        <v>549</v>
      </c>
      <c r="F335" s="86" t="str">
        <f t="shared" si="21"/>
        <v>53TVV</v>
      </c>
      <c r="G335" s="71" t="s">
        <v>538</v>
      </c>
      <c r="H335" s="70" t="s">
        <v>84</v>
      </c>
      <c r="I335" s="64" t="str">
        <f t="shared" si="20"/>
        <v>533</v>
      </c>
      <c r="J335" s="71">
        <v>3</v>
      </c>
      <c r="K335" s="72" t="s">
        <v>123</v>
      </c>
      <c r="L335" s="64" t="str">
        <f t="shared" si="22"/>
        <v>53606</v>
      </c>
      <c r="M335" s="71">
        <v>606</v>
      </c>
      <c r="N335" s="72" t="s">
        <v>544</v>
      </c>
      <c r="O335" s="73">
        <v>105003.00000000004</v>
      </c>
      <c r="P335" s="163"/>
      <c r="Q335" s="163"/>
      <c r="R335" s="163"/>
      <c r="S335" s="164"/>
      <c r="T335" s="164"/>
      <c r="U335" s="147" t="s">
        <v>36</v>
      </c>
      <c r="V335" s="147" t="s">
        <v>36</v>
      </c>
      <c r="W335" s="147" t="s">
        <v>36</v>
      </c>
      <c r="X335" s="147" t="s">
        <v>36</v>
      </c>
      <c r="Y335" s="147" t="s">
        <v>36</v>
      </c>
      <c r="Z335" s="147" t="s">
        <v>36</v>
      </c>
      <c r="AA335" s="148"/>
      <c r="AB335" s="164"/>
      <c r="AC335" s="164"/>
      <c r="AD335" s="164"/>
      <c r="AE335" s="150"/>
      <c r="AF335" s="151" t="s">
        <v>36</v>
      </c>
      <c r="AG335" s="152" t="s">
        <v>36</v>
      </c>
      <c r="AH335" s="164"/>
      <c r="AI335" s="164"/>
      <c r="AJ335" s="159"/>
      <c r="AK335" s="159"/>
      <c r="AL335" s="159"/>
      <c r="AM335" s="159"/>
      <c r="AN335" s="159"/>
    </row>
    <row r="336" spans="1:40" ht="76.5" x14ac:dyDescent="0.2">
      <c r="A336" s="68">
        <v>53</v>
      </c>
      <c r="B336" s="68" t="s">
        <v>84</v>
      </c>
      <c r="C336" s="171" t="str">
        <f t="shared" si="19"/>
        <v>53E567</v>
      </c>
      <c r="D336" s="69" t="s">
        <v>548</v>
      </c>
      <c r="E336" s="70" t="s">
        <v>549</v>
      </c>
      <c r="F336" s="86" t="str">
        <f t="shared" si="21"/>
        <v>53TVV</v>
      </c>
      <c r="G336" s="71" t="s">
        <v>538</v>
      </c>
      <c r="H336" s="70" t="s">
        <v>84</v>
      </c>
      <c r="I336" s="64" t="str">
        <f t="shared" si="20"/>
        <v>533</v>
      </c>
      <c r="J336" s="71">
        <v>3</v>
      </c>
      <c r="K336" s="72" t="s">
        <v>123</v>
      </c>
      <c r="L336" s="64" t="str">
        <f t="shared" si="22"/>
        <v>53607</v>
      </c>
      <c r="M336" s="71">
        <v>607</v>
      </c>
      <c r="N336" s="72" t="s">
        <v>545</v>
      </c>
      <c r="O336" s="73">
        <v>104994.00000000004</v>
      </c>
      <c r="P336" s="163"/>
      <c r="Q336" s="163"/>
      <c r="R336" s="163"/>
      <c r="S336" s="164"/>
      <c r="T336" s="164"/>
      <c r="U336" s="147" t="s">
        <v>36</v>
      </c>
      <c r="V336" s="147" t="s">
        <v>36</v>
      </c>
      <c r="W336" s="147" t="s">
        <v>36</v>
      </c>
      <c r="X336" s="147" t="s">
        <v>36</v>
      </c>
      <c r="Y336" s="147" t="s">
        <v>36</v>
      </c>
      <c r="Z336" s="147" t="s">
        <v>36</v>
      </c>
      <c r="AA336" s="148"/>
      <c r="AB336" s="164"/>
      <c r="AC336" s="164"/>
      <c r="AD336" s="164"/>
      <c r="AE336" s="150"/>
      <c r="AF336" s="151" t="s">
        <v>36</v>
      </c>
      <c r="AG336" s="152" t="s">
        <v>36</v>
      </c>
      <c r="AH336" s="164"/>
      <c r="AI336" s="164"/>
      <c r="AJ336" s="159"/>
      <c r="AK336" s="159"/>
      <c r="AL336" s="159"/>
      <c r="AM336" s="159"/>
      <c r="AN336" s="159"/>
    </row>
    <row r="337" spans="1:40" ht="51" x14ac:dyDescent="0.2">
      <c r="A337" s="68">
        <v>53</v>
      </c>
      <c r="B337" s="68" t="s">
        <v>84</v>
      </c>
      <c r="C337" s="171" t="str">
        <f t="shared" si="19"/>
        <v>53E570</v>
      </c>
      <c r="D337" s="69" t="s">
        <v>550</v>
      </c>
      <c r="E337" s="70" t="s">
        <v>551</v>
      </c>
      <c r="F337" s="86" t="str">
        <f t="shared" si="21"/>
        <v>53TVV</v>
      </c>
      <c r="G337" s="71" t="s">
        <v>538</v>
      </c>
      <c r="H337" s="70" t="s">
        <v>84</v>
      </c>
      <c r="I337" s="64" t="str">
        <f t="shared" si="20"/>
        <v>531</v>
      </c>
      <c r="J337" s="71">
        <v>1</v>
      </c>
      <c r="K337" s="72" t="s">
        <v>114</v>
      </c>
      <c r="L337" s="64" t="str">
        <f t="shared" si="22"/>
        <v>53160</v>
      </c>
      <c r="M337" s="71">
        <v>160</v>
      </c>
      <c r="N337" s="72" t="s">
        <v>159</v>
      </c>
      <c r="O337" s="73">
        <v>305999.99999999994</v>
      </c>
      <c r="P337" s="163"/>
      <c r="Q337" s="163"/>
      <c r="R337" s="163"/>
      <c r="S337" s="164"/>
      <c r="T337" s="164"/>
      <c r="U337" s="147" t="s">
        <v>36</v>
      </c>
      <c r="V337" s="147" t="s">
        <v>36</v>
      </c>
      <c r="W337" s="147" t="s">
        <v>36</v>
      </c>
      <c r="X337" s="147" t="s">
        <v>36</v>
      </c>
      <c r="Y337" s="147" t="s">
        <v>36</v>
      </c>
      <c r="Z337" s="147" t="s">
        <v>36</v>
      </c>
      <c r="AA337" s="148"/>
      <c r="AB337" s="164"/>
      <c r="AC337" s="164"/>
      <c r="AD337" s="164"/>
      <c r="AE337" s="150"/>
      <c r="AF337" s="151" t="s">
        <v>36</v>
      </c>
      <c r="AG337" s="152" t="s">
        <v>36</v>
      </c>
      <c r="AH337" s="164"/>
      <c r="AI337" s="164"/>
      <c r="AJ337" s="159"/>
      <c r="AK337" s="159"/>
      <c r="AL337" s="159"/>
      <c r="AM337" s="159"/>
      <c r="AN337" s="159"/>
    </row>
    <row r="338" spans="1:40" ht="51" x14ac:dyDescent="0.2">
      <c r="A338" s="68">
        <v>53</v>
      </c>
      <c r="B338" s="68" t="s">
        <v>84</v>
      </c>
      <c r="C338" s="171" t="str">
        <f t="shared" si="19"/>
        <v>53E570</v>
      </c>
      <c r="D338" s="69" t="s">
        <v>550</v>
      </c>
      <c r="E338" s="70" t="s">
        <v>551</v>
      </c>
      <c r="F338" s="86" t="str">
        <f t="shared" si="21"/>
        <v>53TVV</v>
      </c>
      <c r="G338" s="71" t="s">
        <v>538</v>
      </c>
      <c r="H338" s="70" t="s">
        <v>84</v>
      </c>
      <c r="I338" s="64" t="str">
        <f t="shared" si="20"/>
        <v>531</v>
      </c>
      <c r="J338" s="71">
        <v>1</v>
      </c>
      <c r="K338" s="72" t="s">
        <v>114</v>
      </c>
      <c r="L338" s="64" t="str">
        <f t="shared" si="22"/>
        <v>53169</v>
      </c>
      <c r="M338" s="71">
        <v>169</v>
      </c>
      <c r="N338" s="72" t="s">
        <v>395</v>
      </c>
      <c r="O338" s="73">
        <v>305999.99999999994</v>
      </c>
      <c r="P338" s="163"/>
      <c r="Q338" s="163"/>
      <c r="R338" s="163"/>
      <c r="S338" s="164"/>
      <c r="T338" s="164"/>
      <c r="U338" s="147" t="s">
        <v>36</v>
      </c>
      <c r="V338" s="147" t="s">
        <v>36</v>
      </c>
      <c r="W338" s="147" t="s">
        <v>36</v>
      </c>
      <c r="X338" s="147" t="s">
        <v>36</v>
      </c>
      <c r="Y338" s="147" t="s">
        <v>36</v>
      </c>
      <c r="Z338" s="147" t="s">
        <v>36</v>
      </c>
      <c r="AA338" s="148"/>
      <c r="AB338" s="164"/>
      <c r="AC338" s="164"/>
      <c r="AD338" s="164"/>
      <c r="AE338" s="150"/>
      <c r="AF338" s="151" t="s">
        <v>36</v>
      </c>
      <c r="AG338" s="152" t="s">
        <v>36</v>
      </c>
      <c r="AH338" s="164"/>
      <c r="AI338" s="164"/>
      <c r="AJ338" s="159"/>
      <c r="AK338" s="159"/>
      <c r="AL338" s="159"/>
      <c r="AM338" s="159"/>
      <c r="AN338" s="159"/>
    </row>
    <row r="339" spans="1:40" ht="51" x14ac:dyDescent="0.2">
      <c r="A339" s="68">
        <v>53</v>
      </c>
      <c r="B339" s="68" t="s">
        <v>84</v>
      </c>
      <c r="C339" s="171" t="str">
        <f t="shared" si="19"/>
        <v>53E570</v>
      </c>
      <c r="D339" s="69" t="s">
        <v>550</v>
      </c>
      <c r="E339" s="70" t="s">
        <v>551</v>
      </c>
      <c r="F339" s="86" t="str">
        <f t="shared" si="21"/>
        <v>53TVV</v>
      </c>
      <c r="G339" s="71" t="s">
        <v>538</v>
      </c>
      <c r="H339" s="70" t="s">
        <v>84</v>
      </c>
      <c r="I339" s="64" t="str">
        <f t="shared" si="20"/>
        <v>531</v>
      </c>
      <c r="J339" s="71">
        <v>1</v>
      </c>
      <c r="K339" s="72" t="s">
        <v>114</v>
      </c>
      <c r="L339" s="64" t="str">
        <f t="shared" si="22"/>
        <v>53260</v>
      </c>
      <c r="M339" s="71">
        <v>260</v>
      </c>
      <c r="N339" s="72" t="s">
        <v>541</v>
      </c>
      <c r="O339" s="73">
        <v>305999.99999999994</v>
      </c>
      <c r="P339" s="163"/>
      <c r="Q339" s="163"/>
      <c r="R339" s="163"/>
      <c r="S339" s="164"/>
      <c r="T339" s="164"/>
      <c r="U339" s="147" t="s">
        <v>36</v>
      </c>
      <c r="V339" s="147" t="s">
        <v>36</v>
      </c>
      <c r="W339" s="147" t="s">
        <v>36</v>
      </c>
      <c r="X339" s="147" t="s">
        <v>36</v>
      </c>
      <c r="Y339" s="147" t="s">
        <v>36</v>
      </c>
      <c r="Z339" s="147" t="s">
        <v>36</v>
      </c>
      <c r="AA339" s="148"/>
      <c r="AB339" s="164"/>
      <c r="AC339" s="164"/>
      <c r="AD339" s="164"/>
      <c r="AE339" s="150"/>
      <c r="AF339" s="151" t="s">
        <v>36</v>
      </c>
      <c r="AG339" s="152" t="s">
        <v>36</v>
      </c>
      <c r="AH339" s="164"/>
      <c r="AI339" s="164"/>
      <c r="AJ339" s="159"/>
      <c r="AK339" s="159"/>
      <c r="AL339" s="159"/>
      <c r="AM339" s="159"/>
      <c r="AN339" s="159"/>
    </row>
    <row r="340" spans="1:40" ht="51" x14ac:dyDescent="0.2">
      <c r="A340" s="68">
        <v>53</v>
      </c>
      <c r="B340" s="68" t="s">
        <v>84</v>
      </c>
      <c r="C340" s="171" t="str">
        <f t="shared" si="19"/>
        <v>53E570</v>
      </c>
      <c r="D340" s="69" t="s">
        <v>550</v>
      </c>
      <c r="E340" s="70" t="s">
        <v>551</v>
      </c>
      <c r="F340" s="86" t="str">
        <f t="shared" si="21"/>
        <v>53TVV</v>
      </c>
      <c r="G340" s="71" t="s">
        <v>538</v>
      </c>
      <c r="H340" s="70" t="s">
        <v>84</v>
      </c>
      <c r="I340" s="64" t="str">
        <f t="shared" si="20"/>
        <v>532</v>
      </c>
      <c r="J340" s="71">
        <v>2</v>
      </c>
      <c r="K340" s="72" t="s">
        <v>116</v>
      </c>
      <c r="L340" s="64" t="str">
        <f t="shared" si="22"/>
        <v>53402</v>
      </c>
      <c r="M340" s="71">
        <v>402</v>
      </c>
      <c r="N340" s="72" t="s">
        <v>542</v>
      </c>
      <c r="O340" s="73">
        <v>305999.99999999994</v>
      </c>
      <c r="P340" s="163"/>
      <c r="Q340" s="163"/>
      <c r="R340" s="163"/>
      <c r="S340" s="164"/>
      <c r="T340" s="164"/>
      <c r="U340" s="147" t="s">
        <v>36</v>
      </c>
      <c r="V340" s="147" t="s">
        <v>36</v>
      </c>
      <c r="W340" s="147" t="s">
        <v>36</v>
      </c>
      <c r="X340" s="147" t="s">
        <v>36</v>
      </c>
      <c r="Y340" s="147" t="s">
        <v>36</v>
      </c>
      <c r="Z340" s="147" t="s">
        <v>36</v>
      </c>
      <c r="AA340" s="148"/>
      <c r="AB340" s="164"/>
      <c r="AC340" s="164"/>
      <c r="AD340" s="164"/>
      <c r="AE340" s="150"/>
      <c r="AF340" s="151" t="s">
        <v>36</v>
      </c>
      <c r="AG340" s="152" t="s">
        <v>36</v>
      </c>
      <c r="AH340" s="164"/>
      <c r="AI340" s="164"/>
      <c r="AJ340" s="159"/>
      <c r="AK340" s="159"/>
      <c r="AL340" s="159"/>
      <c r="AM340" s="159"/>
      <c r="AN340" s="159"/>
    </row>
    <row r="341" spans="1:40" ht="51" x14ac:dyDescent="0.2">
      <c r="A341" s="68">
        <v>53</v>
      </c>
      <c r="B341" s="68" t="s">
        <v>84</v>
      </c>
      <c r="C341" s="171" t="str">
        <f t="shared" si="19"/>
        <v>53E570</v>
      </c>
      <c r="D341" s="69" t="s">
        <v>550</v>
      </c>
      <c r="E341" s="70" t="s">
        <v>551</v>
      </c>
      <c r="F341" s="86" t="str">
        <f t="shared" si="21"/>
        <v>53TVV</v>
      </c>
      <c r="G341" s="71" t="s">
        <v>538</v>
      </c>
      <c r="H341" s="70" t="s">
        <v>84</v>
      </c>
      <c r="I341" s="64" t="str">
        <f t="shared" si="20"/>
        <v>532</v>
      </c>
      <c r="J341" s="71">
        <v>2</v>
      </c>
      <c r="K341" s="72" t="s">
        <v>116</v>
      </c>
      <c r="L341" s="64" t="str">
        <f t="shared" si="22"/>
        <v>53409</v>
      </c>
      <c r="M341" s="71">
        <v>409</v>
      </c>
      <c r="N341" s="72" t="s">
        <v>543</v>
      </c>
      <c r="O341" s="73">
        <v>305999.99999999994</v>
      </c>
      <c r="P341" s="163"/>
      <c r="Q341" s="163"/>
      <c r="R341" s="163"/>
      <c r="S341" s="164"/>
      <c r="T341" s="164"/>
      <c r="U341" s="147" t="s">
        <v>36</v>
      </c>
      <c r="V341" s="147" t="s">
        <v>36</v>
      </c>
      <c r="W341" s="147" t="s">
        <v>36</v>
      </c>
      <c r="X341" s="147" t="s">
        <v>36</v>
      </c>
      <c r="Y341" s="147" t="s">
        <v>36</v>
      </c>
      <c r="Z341" s="147" t="s">
        <v>36</v>
      </c>
      <c r="AA341" s="148"/>
      <c r="AB341" s="164"/>
      <c r="AC341" s="164"/>
      <c r="AD341" s="164"/>
      <c r="AE341" s="150"/>
      <c r="AF341" s="151" t="s">
        <v>36</v>
      </c>
      <c r="AG341" s="152" t="s">
        <v>36</v>
      </c>
      <c r="AH341" s="164"/>
      <c r="AI341" s="164"/>
      <c r="AJ341" s="159"/>
      <c r="AK341" s="159"/>
      <c r="AL341" s="159"/>
      <c r="AM341" s="159"/>
      <c r="AN341" s="159"/>
    </row>
    <row r="342" spans="1:40" ht="63.75" x14ac:dyDescent="0.2">
      <c r="A342" s="68">
        <v>53</v>
      </c>
      <c r="B342" s="68" t="s">
        <v>84</v>
      </c>
      <c r="C342" s="171" t="str">
        <f t="shared" si="19"/>
        <v>53E570</v>
      </c>
      <c r="D342" s="69" t="s">
        <v>550</v>
      </c>
      <c r="E342" s="70" t="s">
        <v>551</v>
      </c>
      <c r="F342" s="86" t="str">
        <f t="shared" si="21"/>
        <v>53TVV</v>
      </c>
      <c r="G342" s="71" t="s">
        <v>538</v>
      </c>
      <c r="H342" s="70" t="s">
        <v>84</v>
      </c>
      <c r="I342" s="64" t="str">
        <f t="shared" si="20"/>
        <v>532</v>
      </c>
      <c r="J342" s="71">
        <v>2</v>
      </c>
      <c r="K342" s="72" t="s">
        <v>116</v>
      </c>
      <c r="L342" s="64" t="str">
        <f t="shared" si="22"/>
        <v>53433</v>
      </c>
      <c r="M342" s="71">
        <v>433</v>
      </c>
      <c r="N342" s="72" t="s">
        <v>166</v>
      </c>
      <c r="O342" s="73">
        <v>305999.99999999994</v>
      </c>
      <c r="P342" s="163"/>
      <c r="Q342" s="163"/>
      <c r="R342" s="163"/>
      <c r="S342" s="164"/>
      <c r="T342" s="164"/>
      <c r="U342" s="147" t="s">
        <v>36</v>
      </c>
      <c r="V342" s="147" t="s">
        <v>36</v>
      </c>
      <c r="W342" s="147" t="s">
        <v>36</v>
      </c>
      <c r="X342" s="147" t="s">
        <v>36</v>
      </c>
      <c r="Y342" s="147" t="s">
        <v>36</v>
      </c>
      <c r="Z342" s="147" t="s">
        <v>36</v>
      </c>
      <c r="AA342" s="148"/>
      <c r="AB342" s="164"/>
      <c r="AC342" s="164"/>
      <c r="AD342" s="164"/>
      <c r="AE342" s="150"/>
      <c r="AF342" s="151" t="s">
        <v>36</v>
      </c>
      <c r="AG342" s="152" t="s">
        <v>36</v>
      </c>
      <c r="AH342" s="164"/>
      <c r="AI342" s="164"/>
      <c r="AJ342" s="159"/>
      <c r="AK342" s="159"/>
      <c r="AL342" s="159"/>
      <c r="AM342" s="159"/>
      <c r="AN342" s="159"/>
    </row>
    <row r="343" spans="1:40" ht="76.5" x14ac:dyDescent="0.2">
      <c r="A343" s="68">
        <v>53</v>
      </c>
      <c r="B343" s="68" t="s">
        <v>84</v>
      </c>
      <c r="C343" s="171" t="str">
        <f t="shared" si="19"/>
        <v>53E570</v>
      </c>
      <c r="D343" s="69" t="s">
        <v>550</v>
      </c>
      <c r="E343" s="70" t="s">
        <v>551</v>
      </c>
      <c r="F343" s="86" t="str">
        <f t="shared" si="21"/>
        <v>53TVV</v>
      </c>
      <c r="G343" s="71" t="s">
        <v>538</v>
      </c>
      <c r="H343" s="70" t="s">
        <v>84</v>
      </c>
      <c r="I343" s="64" t="str">
        <f t="shared" si="20"/>
        <v>533</v>
      </c>
      <c r="J343" s="71">
        <v>3</v>
      </c>
      <c r="K343" s="72" t="s">
        <v>123</v>
      </c>
      <c r="L343" s="64" t="str">
        <f t="shared" si="22"/>
        <v>53601</v>
      </c>
      <c r="M343" s="71">
        <v>601</v>
      </c>
      <c r="N343" s="72" t="s">
        <v>185</v>
      </c>
      <c r="O343" s="73">
        <v>68000</v>
      </c>
      <c r="P343" s="163"/>
      <c r="Q343" s="163"/>
      <c r="R343" s="163"/>
      <c r="S343" s="164"/>
      <c r="T343" s="164"/>
      <c r="U343" s="147" t="s">
        <v>36</v>
      </c>
      <c r="V343" s="147" t="s">
        <v>36</v>
      </c>
      <c r="W343" s="147" t="s">
        <v>36</v>
      </c>
      <c r="X343" s="147" t="s">
        <v>36</v>
      </c>
      <c r="Y343" s="147" t="s">
        <v>36</v>
      </c>
      <c r="Z343" s="147" t="s">
        <v>36</v>
      </c>
      <c r="AA343" s="148"/>
      <c r="AB343" s="164"/>
      <c r="AC343" s="164"/>
      <c r="AD343" s="164"/>
      <c r="AE343" s="150"/>
      <c r="AF343" s="151" t="s">
        <v>36</v>
      </c>
      <c r="AG343" s="152" t="s">
        <v>36</v>
      </c>
      <c r="AH343" s="164"/>
      <c r="AI343" s="164"/>
      <c r="AJ343" s="159"/>
      <c r="AK343" s="159"/>
      <c r="AL343" s="159"/>
      <c r="AM343" s="159"/>
      <c r="AN343" s="159"/>
    </row>
    <row r="344" spans="1:40" ht="76.5" x14ac:dyDescent="0.2">
      <c r="A344" s="68">
        <v>53</v>
      </c>
      <c r="B344" s="68" t="s">
        <v>84</v>
      </c>
      <c r="C344" s="171" t="str">
        <f t="shared" si="19"/>
        <v>53E570</v>
      </c>
      <c r="D344" s="69" t="s">
        <v>550</v>
      </c>
      <c r="E344" s="70" t="s">
        <v>551</v>
      </c>
      <c r="F344" s="86" t="str">
        <f t="shared" si="21"/>
        <v>53TVV</v>
      </c>
      <c r="G344" s="71" t="s">
        <v>538</v>
      </c>
      <c r="H344" s="70" t="s">
        <v>84</v>
      </c>
      <c r="I344" s="64" t="str">
        <f t="shared" si="20"/>
        <v>533</v>
      </c>
      <c r="J344" s="71">
        <v>3</v>
      </c>
      <c r="K344" s="72" t="s">
        <v>123</v>
      </c>
      <c r="L344" s="64" t="str">
        <f t="shared" si="22"/>
        <v>53606</v>
      </c>
      <c r="M344" s="71">
        <v>606</v>
      </c>
      <c r="N344" s="72" t="s">
        <v>544</v>
      </c>
      <c r="O344" s="73">
        <v>68000</v>
      </c>
      <c r="P344" s="163"/>
      <c r="Q344" s="163"/>
      <c r="R344" s="163"/>
      <c r="S344" s="164"/>
      <c r="T344" s="164"/>
      <c r="U344" s="147" t="s">
        <v>36</v>
      </c>
      <c r="V344" s="147" t="s">
        <v>36</v>
      </c>
      <c r="W344" s="147" t="s">
        <v>36</v>
      </c>
      <c r="X344" s="147" t="s">
        <v>36</v>
      </c>
      <c r="Y344" s="147" t="s">
        <v>36</v>
      </c>
      <c r="Z344" s="147" t="s">
        <v>36</v>
      </c>
      <c r="AA344" s="148"/>
      <c r="AB344" s="164"/>
      <c r="AC344" s="164"/>
      <c r="AD344" s="164"/>
      <c r="AE344" s="150"/>
      <c r="AF344" s="151" t="s">
        <v>36</v>
      </c>
      <c r="AG344" s="152" t="s">
        <v>36</v>
      </c>
      <c r="AH344" s="164"/>
      <c r="AI344" s="164"/>
      <c r="AJ344" s="159"/>
      <c r="AK344" s="159"/>
      <c r="AL344" s="159"/>
      <c r="AM344" s="159"/>
      <c r="AN344" s="159"/>
    </row>
    <row r="345" spans="1:40" ht="76.5" x14ac:dyDescent="0.2">
      <c r="A345" s="68">
        <v>53</v>
      </c>
      <c r="B345" s="68" t="s">
        <v>84</v>
      </c>
      <c r="C345" s="171" t="str">
        <f t="shared" si="19"/>
        <v>53E570</v>
      </c>
      <c r="D345" s="69" t="s">
        <v>550</v>
      </c>
      <c r="E345" s="70" t="s">
        <v>551</v>
      </c>
      <c r="F345" s="86" t="str">
        <f t="shared" si="21"/>
        <v>53TVV</v>
      </c>
      <c r="G345" s="71" t="s">
        <v>538</v>
      </c>
      <c r="H345" s="70" t="s">
        <v>84</v>
      </c>
      <c r="I345" s="64" t="str">
        <f t="shared" si="20"/>
        <v>533</v>
      </c>
      <c r="J345" s="71">
        <v>3</v>
      </c>
      <c r="K345" s="72" t="s">
        <v>123</v>
      </c>
      <c r="L345" s="64" t="str">
        <f t="shared" si="22"/>
        <v>53607</v>
      </c>
      <c r="M345" s="71">
        <v>607</v>
      </c>
      <c r="N345" s="72" t="s">
        <v>545</v>
      </c>
      <c r="O345" s="73">
        <v>68000</v>
      </c>
      <c r="P345" s="163"/>
      <c r="Q345" s="163"/>
      <c r="R345" s="163"/>
      <c r="S345" s="164"/>
      <c r="T345" s="164"/>
      <c r="U345" s="147" t="s">
        <v>36</v>
      </c>
      <c r="V345" s="147" t="s">
        <v>36</v>
      </c>
      <c r="W345" s="147" t="s">
        <v>36</v>
      </c>
      <c r="X345" s="147" t="s">
        <v>36</v>
      </c>
      <c r="Y345" s="147" t="s">
        <v>36</v>
      </c>
      <c r="Z345" s="147" t="s">
        <v>36</v>
      </c>
      <c r="AA345" s="148"/>
      <c r="AB345" s="164"/>
      <c r="AC345" s="164"/>
      <c r="AD345" s="164"/>
      <c r="AE345" s="150"/>
      <c r="AF345" s="151" t="s">
        <v>36</v>
      </c>
      <c r="AG345" s="152" t="s">
        <v>36</v>
      </c>
      <c r="AH345" s="164"/>
      <c r="AI345" s="164"/>
      <c r="AJ345" s="159"/>
      <c r="AK345" s="159"/>
      <c r="AL345" s="159"/>
      <c r="AM345" s="159"/>
      <c r="AN345" s="159"/>
    </row>
    <row r="346" spans="1:40" ht="51" x14ac:dyDescent="0.2">
      <c r="A346" s="68">
        <v>53</v>
      </c>
      <c r="B346" s="68" t="s">
        <v>84</v>
      </c>
      <c r="C346" s="171" t="str">
        <f t="shared" si="19"/>
        <v>53F571</v>
      </c>
      <c r="D346" s="69" t="s">
        <v>554</v>
      </c>
      <c r="E346" s="70" t="s">
        <v>555</v>
      </c>
      <c r="F346" s="86" t="str">
        <f t="shared" si="21"/>
        <v>53TVV</v>
      </c>
      <c r="G346" s="71" t="s">
        <v>538</v>
      </c>
      <c r="H346" s="70" t="s">
        <v>84</v>
      </c>
      <c r="I346" s="64" t="str">
        <f t="shared" si="20"/>
        <v>531</v>
      </c>
      <c r="J346" s="71">
        <v>1</v>
      </c>
      <c r="K346" s="72" t="s">
        <v>114</v>
      </c>
      <c r="L346" s="64" t="str">
        <f t="shared" si="22"/>
        <v>53160</v>
      </c>
      <c r="M346" s="71">
        <v>160</v>
      </c>
      <c r="N346" s="72" t="s">
        <v>159</v>
      </c>
      <c r="O346" s="73">
        <v>153000</v>
      </c>
      <c r="P346" s="163"/>
      <c r="Q346" s="163"/>
      <c r="R346" s="163"/>
      <c r="S346" s="164"/>
      <c r="T346" s="164"/>
      <c r="U346" s="147" t="s">
        <v>36</v>
      </c>
      <c r="V346" s="147" t="s">
        <v>36</v>
      </c>
      <c r="W346" s="147" t="s">
        <v>36</v>
      </c>
      <c r="X346" s="147" t="s">
        <v>36</v>
      </c>
      <c r="Y346" s="147" t="s">
        <v>36</v>
      </c>
      <c r="Z346" s="147" t="s">
        <v>36</v>
      </c>
      <c r="AA346" s="148"/>
      <c r="AB346" s="164"/>
      <c r="AC346" s="164"/>
      <c r="AD346" s="164"/>
      <c r="AE346" s="150"/>
      <c r="AF346" s="151" t="s">
        <v>36</v>
      </c>
      <c r="AG346" s="152" t="s">
        <v>36</v>
      </c>
      <c r="AH346" s="164"/>
      <c r="AI346" s="164"/>
      <c r="AJ346" s="159"/>
      <c r="AK346" s="159"/>
      <c r="AL346" s="159"/>
      <c r="AM346" s="159"/>
      <c r="AN346" s="159"/>
    </row>
    <row r="347" spans="1:40" ht="51" x14ac:dyDescent="0.2">
      <c r="A347" s="68">
        <v>53</v>
      </c>
      <c r="B347" s="68" t="s">
        <v>84</v>
      </c>
      <c r="C347" s="171" t="str">
        <f t="shared" si="19"/>
        <v>53F571</v>
      </c>
      <c r="D347" s="69" t="s">
        <v>554</v>
      </c>
      <c r="E347" s="70" t="s">
        <v>555</v>
      </c>
      <c r="F347" s="86" t="str">
        <f t="shared" si="21"/>
        <v>53TVV</v>
      </c>
      <c r="G347" s="71" t="s">
        <v>538</v>
      </c>
      <c r="H347" s="70" t="s">
        <v>84</v>
      </c>
      <c r="I347" s="64" t="str">
        <f t="shared" si="20"/>
        <v>531</v>
      </c>
      <c r="J347" s="71">
        <v>1</v>
      </c>
      <c r="K347" s="72" t="s">
        <v>114</v>
      </c>
      <c r="L347" s="64" t="str">
        <f t="shared" si="22"/>
        <v>53169</v>
      </c>
      <c r="M347" s="71">
        <v>169</v>
      </c>
      <c r="N347" s="72" t="s">
        <v>395</v>
      </c>
      <c r="O347" s="73">
        <v>153000</v>
      </c>
      <c r="P347" s="163"/>
      <c r="Q347" s="163"/>
      <c r="R347" s="163"/>
      <c r="S347" s="164"/>
      <c r="T347" s="164"/>
      <c r="U347" s="147" t="s">
        <v>36</v>
      </c>
      <c r="V347" s="147" t="s">
        <v>36</v>
      </c>
      <c r="W347" s="147" t="s">
        <v>36</v>
      </c>
      <c r="X347" s="147" t="s">
        <v>36</v>
      </c>
      <c r="Y347" s="147" t="s">
        <v>36</v>
      </c>
      <c r="Z347" s="147" t="s">
        <v>36</v>
      </c>
      <c r="AA347" s="148"/>
      <c r="AB347" s="164"/>
      <c r="AC347" s="164"/>
      <c r="AD347" s="164"/>
      <c r="AE347" s="150"/>
      <c r="AF347" s="151" t="s">
        <v>36</v>
      </c>
      <c r="AG347" s="152" t="s">
        <v>36</v>
      </c>
      <c r="AH347" s="164"/>
      <c r="AI347" s="164"/>
      <c r="AJ347" s="159"/>
      <c r="AK347" s="159"/>
      <c r="AL347" s="159"/>
      <c r="AM347" s="159"/>
      <c r="AN347" s="159"/>
    </row>
    <row r="348" spans="1:40" ht="51" x14ac:dyDescent="0.2">
      <c r="A348" s="68">
        <v>53</v>
      </c>
      <c r="B348" s="68" t="s">
        <v>84</v>
      </c>
      <c r="C348" s="171" t="str">
        <f t="shared" si="19"/>
        <v>53F571</v>
      </c>
      <c r="D348" s="69" t="s">
        <v>554</v>
      </c>
      <c r="E348" s="70" t="s">
        <v>555</v>
      </c>
      <c r="F348" s="86" t="str">
        <f t="shared" si="21"/>
        <v>53TVV</v>
      </c>
      <c r="G348" s="71" t="s">
        <v>538</v>
      </c>
      <c r="H348" s="70" t="s">
        <v>84</v>
      </c>
      <c r="I348" s="64" t="str">
        <f t="shared" si="20"/>
        <v>531</v>
      </c>
      <c r="J348" s="71">
        <v>1</v>
      </c>
      <c r="K348" s="72" t="s">
        <v>114</v>
      </c>
      <c r="L348" s="64" t="str">
        <f t="shared" si="22"/>
        <v>53260</v>
      </c>
      <c r="M348" s="71">
        <v>260</v>
      </c>
      <c r="N348" s="72" t="s">
        <v>541</v>
      </c>
      <c r="O348" s="73">
        <v>153000</v>
      </c>
      <c r="P348" s="163"/>
      <c r="Q348" s="163"/>
      <c r="R348" s="163"/>
      <c r="S348" s="164"/>
      <c r="T348" s="164"/>
      <c r="U348" s="147" t="s">
        <v>36</v>
      </c>
      <c r="V348" s="147" t="s">
        <v>36</v>
      </c>
      <c r="W348" s="147" t="s">
        <v>36</v>
      </c>
      <c r="X348" s="147" t="s">
        <v>36</v>
      </c>
      <c r="Y348" s="147" t="s">
        <v>36</v>
      </c>
      <c r="Z348" s="147" t="s">
        <v>36</v>
      </c>
      <c r="AA348" s="148"/>
      <c r="AB348" s="164"/>
      <c r="AC348" s="164"/>
      <c r="AD348" s="164"/>
      <c r="AE348" s="150"/>
      <c r="AF348" s="151" t="s">
        <v>36</v>
      </c>
      <c r="AG348" s="152" t="s">
        <v>36</v>
      </c>
      <c r="AH348" s="164"/>
      <c r="AI348" s="164"/>
      <c r="AJ348" s="159"/>
      <c r="AK348" s="159"/>
      <c r="AL348" s="159"/>
      <c r="AM348" s="159"/>
      <c r="AN348" s="159"/>
    </row>
    <row r="349" spans="1:40" ht="51" x14ac:dyDescent="0.2">
      <c r="A349" s="68">
        <v>53</v>
      </c>
      <c r="B349" s="68" t="s">
        <v>84</v>
      </c>
      <c r="C349" s="171" t="str">
        <f t="shared" si="19"/>
        <v>53F571</v>
      </c>
      <c r="D349" s="69" t="s">
        <v>554</v>
      </c>
      <c r="E349" s="70" t="s">
        <v>555</v>
      </c>
      <c r="F349" s="86" t="str">
        <f t="shared" si="21"/>
        <v>53TVV</v>
      </c>
      <c r="G349" s="71" t="s">
        <v>538</v>
      </c>
      <c r="H349" s="70" t="s">
        <v>84</v>
      </c>
      <c r="I349" s="64" t="str">
        <f t="shared" si="20"/>
        <v>532</v>
      </c>
      <c r="J349" s="71">
        <v>2</v>
      </c>
      <c r="K349" s="72" t="s">
        <v>116</v>
      </c>
      <c r="L349" s="64" t="str">
        <f t="shared" si="22"/>
        <v>53402</v>
      </c>
      <c r="M349" s="71">
        <v>402</v>
      </c>
      <c r="N349" s="72" t="s">
        <v>542</v>
      </c>
      <c r="O349" s="73">
        <v>153000</v>
      </c>
      <c r="P349" s="163"/>
      <c r="Q349" s="163"/>
      <c r="R349" s="163"/>
      <c r="S349" s="164"/>
      <c r="T349" s="164"/>
      <c r="U349" s="147" t="s">
        <v>36</v>
      </c>
      <c r="V349" s="147" t="s">
        <v>36</v>
      </c>
      <c r="W349" s="147" t="s">
        <v>36</v>
      </c>
      <c r="X349" s="147" t="s">
        <v>36</v>
      </c>
      <c r="Y349" s="147" t="s">
        <v>36</v>
      </c>
      <c r="Z349" s="147" t="s">
        <v>36</v>
      </c>
      <c r="AA349" s="148"/>
      <c r="AB349" s="164"/>
      <c r="AC349" s="164"/>
      <c r="AD349" s="164"/>
      <c r="AE349" s="150"/>
      <c r="AF349" s="151" t="s">
        <v>36</v>
      </c>
      <c r="AG349" s="152" t="s">
        <v>36</v>
      </c>
      <c r="AH349" s="164"/>
      <c r="AI349" s="164"/>
      <c r="AJ349" s="159"/>
      <c r="AK349" s="159"/>
      <c r="AL349" s="159"/>
      <c r="AM349" s="159"/>
      <c r="AN349" s="159"/>
    </row>
    <row r="350" spans="1:40" ht="51" x14ac:dyDescent="0.2">
      <c r="A350" s="68">
        <v>53</v>
      </c>
      <c r="B350" s="68" t="s">
        <v>84</v>
      </c>
      <c r="C350" s="171" t="str">
        <f t="shared" si="19"/>
        <v>53F571</v>
      </c>
      <c r="D350" s="74" t="s">
        <v>554</v>
      </c>
      <c r="E350" s="70" t="s">
        <v>555</v>
      </c>
      <c r="F350" s="86" t="str">
        <f t="shared" si="21"/>
        <v>53TVV</v>
      </c>
      <c r="G350" s="71" t="s">
        <v>538</v>
      </c>
      <c r="H350" s="70" t="s">
        <v>84</v>
      </c>
      <c r="I350" s="64" t="str">
        <f t="shared" si="20"/>
        <v>532</v>
      </c>
      <c r="J350" s="71">
        <v>2</v>
      </c>
      <c r="K350" s="72" t="s">
        <v>116</v>
      </c>
      <c r="L350" s="64" t="str">
        <f t="shared" si="22"/>
        <v>53409</v>
      </c>
      <c r="M350" s="71">
        <v>409</v>
      </c>
      <c r="N350" s="72" t="s">
        <v>543</v>
      </c>
      <c r="O350" s="73">
        <v>153000</v>
      </c>
      <c r="P350" s="163"/>
      <c r="Q350" s="163"/>
      <c r="R350" s="163"/>
      <c r="S350" s="164"/>
      <c r="T350" s="164"/>
      <c r="U350" s="147" t="s">
        <v>36</v>
      </c>
      <c r="V350" s="147" t="s">
        <v>36</v>
      </c>
      <c r="W350" s="147" t="s">
        <v>36</v>
      </c>
      <c r="X350" s="147" t="s">
        <v>36</v>
      </c>
      <c r="Y350" s="147" t="s">
        <v>36</v>
      </c>
      <c r="Z350" s="147" t="s">
        <v>36</v>
      </c>
      <c r="AA350" s="148"/>
      <c r="AB350" s="164"/>
      <c r="AC350" s="164"/>
      <c r="AD350" s="164"/>
      <c r="AE350" s="150"/>
      <c r="AF350" s="151" t="s">
        <v>36</v>
      </c>
      <c r="AG350" s="152" t="s">
        <v>36</v>
      </c>
      <c r="AH350" s="164"/>
      <c r="AI350" s="164"/>
      <c r="AJ350" s="159"/>
      <c r="AK350" s="159"/>
      <c r="AL350" s="159"/>
      <c r="AM350" s="159"/>
      <c r="AN350" s="159"/>
    </row>
    <row r="351" spans="1:40" ht="63.75" x14ac:dyDescent="0.2">
      <c r="A351" s="68">
        <v>53</v>
      </c>
      <c r="B351" s="68" t="s">
        <v>84</v>
      </c>
      <c r="C351" s="171" t="str">
        <f t="shared" si="19"/>
        <v>53F571</v>
      </c>
      <c r="D351" s="74" t="s">
        <v>554</v>
      </c>
      <c r="E351" s="70" t="s">
        <v>555</v>
      </c>
      <c r="F351" s="86" t="str">
        <f t="shared" si="21"/>
        <v>53TVV</v>
      </c>
      <c r="G351" s="71" t="s">
        <v>538</v>
      </c>
      <c r="H351" s="70" t="s">
        <v>84</v>
      </c>
      <c r="I351" s="64" t="str">
        <f t="shared" si="20"/>
        <v>532</v>
      </c>
      <c r="J351" s="71">
        <v>2</v>
      </c>
      <c r="K351" s="72" t="s">
        <v>116</v>
      </c>
      <c r="L351" s="64" t="str">
        <f t="shared" si="22"/>
        <v>53433</v>
      </c>
      <c r="M351" s="71">
        <v>433</v>
      </c>
      <c r="N351" s="72" t="s">
        <v>166</v>
      </c>
      <c r="O351" s="73">
        <v>153000</v>
      </c>
      <c r="P351" s="149"/>
      <c r="Q351" s="149"/>
      <c r="R351" s="159"/>
      <c r="S351" s="159"/>
      <c r="T351" s="159"/>
      <c r="U351" s="147" t="s">
        <v>36</v>
      </c>
      <c r="V351" s="147" t="s">
        <v>36</v>
      </c>
      <c r="W351" s="147" t="s">
        <v>36</v>
      </c>
      <c r="X351" s="147" t="s">
        <v>36</v>
      </c>
      <c r="Y351" s="147" t="s">
        <v>36</v>
      </c>
      <c r="Z351" s="147" t="s">
        <v>36</v>
      </c>
      <c r="AA351" s="148"/>
      <c r="AB351" s="159"/>
      <c r="AC351" s="159"/>
      <c r="AD351" s="159"/>
      <c r="AE351" s="150"/>
      <c r="AF351" s="151" t="s">
        <v>36</v>
      </c>
      <c r="AG351" s="152" t="s">
        <v>36</v>
      </c>
      <c r="AH351" s="159"/>
      <c r="AI351" s="159"/>
      <c r="AJ351" s="159"/>
      <c r="AK351" s="159"/>
      <c r="AL351" s="159"/>
      <c r="AM351" s="159"/>
      <c r="AN351" s="159"/>
    </row>
    <row r="352" spans="1:40" ht="76.5" x14ac:dyDescent="0.2">
      <c r="A352" s="68">
        <v>53</v>
      </c>
      <c r="B352" s="68" t="s">
        <v>84</v>
      </c>
      <c r="C352" s="171" t="str">
        <f t="shared" si="19"/>
        <v>53F571</v>
      </c>
      <c r="D352" s="74" t="s">
        <v>554</v>
      </c>
      <c r="E352" s="70" t="s">
        <v>555</v>
      </c>
      <c r="F352" s="86" t="str">
        <f t="shared" si="21"/>
        <v>53TVV</v>
      </c>
      <c r="G352" s="71" t="s">
        <v>538</v>
      </c>
      <c r="H352" s="70" t="s">
        <v>84</v>
      </c>
      <c r="I352" s="64" t="str">
        <f t="shared" si="20"/>
        <v>533</v>
      </c>
      <c r="J352" s="71">
        <v>3</v>
      </c>
      <c r="K352" s="72" t="s">
        <v>123</v>
      </c>
      <c r="L352" s="64" t="str">
        <f t="shared" si="22"/>
        <v>53601</v>
      </c>
      <c r="M352" s="71">
        <v>601</v>
      </c>
      <c r="N352" s="72" t="s">
        <v>185</v>
      </c>
      <c r="O352" s="73">
        <v>88689</v>
      </c>
      <c r="P352" s="165"/>
      <c r="Q352" s="165"/>
      <c r="R352" s="165"/>
      <c r="S352" s="165"/>
      <c r="T352" s="165"/>
      <c r="U352" s="147" t="s">
        <v>36</v>
      </c>
      <c r="V352" s="147" t="s">
        <v>36</v>
      </c>
      <c r="W352" s="147" t="s">
        <v>36</v>
      </c>
      <c r="X352" s="147" t="s">
        <v>36</v>
      </c>
      <c r="Y352" s="147" t="s">
        <v>36</v>
      </c>
      <c r="Z352" s="147" t="s">
        <v>36</v>
      </c>
      <c r="AA352" s="148"/>
      <c r="AB352" s="165"/>
      <c r="AC352" s="165"/>
      <c r="AD352" s="165"/>
      <c r="AE352" s="150"/>
      <c r="AF352" s="151" t="s">
        <v>36</v>
      </c>
      <c r="AG352" s="152" t="s">
        <v>36</v>
      </c>
      <c r="AH352" s="165"/>
      <c r="AI352" s="165"/>
      <c r="AJ352" s="159"/>
      <c r="AK352" s="159"/>
      <c r="AL352" s="159"/>
      <c r="AM352" s="159"/>
      <c r="AN352" s="159"/>
    </row>
    <row r="353" spans="1:40" ht="76.5" x14ac:dyDescent="0.2">
      <c r="A353" s="68">
        <v>53</v>
      </c>
      <c r="B353" s="68" t="s">
        <v>84</v>
      </c>
      <c r="C353" s="171" t="str">
        <f t="shared" si="19"/>
        <v>53F571</v>
      </c>
      <c r="D353" s="74" t="s">
        <v>554</v>
      </c>
      <c r="E353" s="70" t="s">
        <v>555</v>
      </c>
      <c r="F353" s="86" t="str">
        <f t="shared" si="21"/>
        <v>53TVV</v>
      </c>
      <c r="G353" s="71" t="s">
        <v>538</v>
      </c>
      <c r="H353" s="70" t="s">
        <v>84</v>
      </c>
      <c r="I353" s="64" t="str">
        <f t="shared" si="20"/>
        <v>533</v>
      </c>
      <c r="J353" s="71">
        <v>3</v>
      </c>
      <c r="K353" s="72" t="s">
        <v>123</v>
      </c>
      <c r="L353" s="64" t="str">
        <f t="shared" si="22"/>
        <v>53606</v>
      </c>
      <c r="M353" s="71">
        <v>606</v>
      </c>
      <c r="N353" s="72" t="s">
        <v>544</v>
      </c>
      <c r="O353" s="73">
        <v>88689</v>
      </c>
      <c r="P353" s="159"/>
      <c r="Q353" s="159"/>
      <c r="R353" s="159"/>
      <c r="S353" s="159"/>
      <c r="T353" s="159"/>
      <c r="U353" s="147" t="s">
        <v>36</v>
      </c>
      <c r="V353" s="147" t="s">
        <v>36</v>
      </c>
      <c r="W353" s="147" t="s">
        <v>36</v>
      </c>
      <c r="X353" s="147" t="s">
        <v>36</v>
      </c>
      <c r="Y353" s="147" t="s">
        <v>36</v>
      </c>
      <c r="Z353" s="147" t="s">
        <v>36</v>
      </c>
      <c r="AA353" s="148"/>
      <c r="AB353" s="159"/>
      <c r="AC353" s="159"/>
      <c r="AD353" s="159"/>
      <c r="AE353" s="150"/>
      <c r="AF353" s="151" t="s">
        <v>36</v>
      </c>
      <c r="AG353" s="152" t="s">
        <v>36</v>
      </c>
      <c r="AH353" s="159"/>
      <c r="AI353" s="159"/>
      <c r="AJ353" s="159"/>
      <c r="AK353" s="159"/>
      <c r="AL353" s="159"/>
      <c r="AM353" s="159"/>
      <c r="AN353" s="159"/>
    </row>
    <row r="354" spans="1:40" ht="76.5" x14ac:dyDescent="0.2">
      <c r="A354" s="68">
        <v>53</v>
      </c>
      <c r="B354" s="68" t="s">
        <v>84</v>
      </c>
      <c r="C354" s="171" t="str">
        <f t="shared" si="19"/>
        <v>53F571</v>
      </c>
      <c r="D354" s="74" t="s">
        <v>554</v>
      </c>
      <c r="E354" s="70" t="s">
        <v>555</v>
      </c>
      <c r="F354" s="86" t="str">
        <f t="shared" si="21"/>
        <v>53TVV</v>
      </c>
      <c r="G354" s="71" t="s">
        <v>538</v>
      </c>
      <c r="H354" s="70" t="s">
        <v>84</v>
      </c>
      <c r="I354" s="64" t="str">
        <f t="shared" si="20"/>
        <v>533</v>
      </c>
      <c r="J354" s="71">
        <v>3</v>
      </c>
      <c r="K354" s="72" t="s">
        <v>123</v>
      </c>
      <c r="L354" s="64" t="str">
        <f t="shared" si="22"/>
        <v>53607</v>
      </c>
      <c r="M354" s="71">
        <v>607</v>
      </c>
      <c r="N354" s="72" t="s">
        <v>545</v>
      </c>
      <c r="O354" s="73">
        <v>88688</v>
      </c>
      <c r="P354" s="159"/>
      <c r="Q354" s="159"/>
      <c r="R354" s="159"/>
      <c r="S354" s="159"/>
      <c r="T354" s="159"/>
      <c r="U354" s="147" t="s">
        <v>36</v>
      </c>
      <c r="V354" s="147" t="s">
        <v>36</v>
      </c>
      <c r="W354" s="147" t="s">
        <v>36</v>
      </c>
      <c r="X354" s="147" t="s">
        <v>36</v>
      </c>
      <c r="Y354" s="147" t="s">
        <v>36</v>
      </c>
      <c r="Z354" s="147" t="s">
        <v>36</v>
      </c>
      <c r="AA354" s="148"/>
      <c r="AB354" s="159"/>
      <c r="AC354" s="159"/>
      <c r="AD354" s="159"/>
      <c r="AE354" s="150"/>
      <c r="AF354" s="151" t="s">
        <v>36</v>
      </c>
      <c r="AG354" s="152" t="s">
        <v>36</v>
      </c>
      <c r="AH354" s="159"/>
      <c r="AI354" s="159"/>
      <c r="AJ354" s="159"/>
      <c r="AK354" s="159"/>
      <c r="AL354" s="159"/>
      <c r="AM354" s="159"/>
      <c r="AN354" s="159"/>
    </row>
    <row r="355" spans="1:40" ht="51" x14ac:dyDescent="0.2">
      <c r="A355" s="68">
        <v>53</v>
      </c>
      <c r="B355" s="68" t="s">
        <v>84</v>
      </c>
      <c r="C355" s="171" t="str">
        <f t="shared" si="19"/>
        <v>53M001</v>
      </c>
      <c r="D355" s="74" t="s">
        <v>152</v>
      </c>
      <c r="E355" s="70" t="s">
        <v>153</v>
      </c>
      <c r="F355" s="86" t="str">
        <f t="shared" si="21"/>
        <v>53TVV</v>
      </c>
      <c r="G355" s="71" t="s">
        <v>538</v>
      </c>
      <c r="H355" s="70" t="s">
        <v>84</v>
      </c>
      <c r="I355" s="64" t="str">
        <f t="shared" si="20"/>
        <v>531</v>
      </c>
      <c r="J355" s="71">
        <v>1</v>
      </c>
      <c r="K355" s="72" t="s">
        <v>114</v>
      </c>
      <c r="L355" s="64" t="str">
        <f t="shared" si="22"/>
        <v>53160</v>
      </c>
      <c r="M355" s="71">
        <v>160</v>
      </c>
      <c r="N355" s="72" t="s">
        <v>159</v>
      </c>
      <c r="O355" s="73">
        <v>127736</v>
      </c>
      <c r="P355" s="159"/>
      <c r="Q355" s="159"/>
      <c r="R355" s="159"/>
      <c r="S355" s="159"/>
      <c r="T355" s="159"/>
      <c r="U355" s="147" t="s">
        <v>36</v>
      </c>
      <c r="V355" s="147" t="s">
        <v>36</v>
      </c>
      <c r="W355" s="147" t="s">
        <v>36</v>
      </c>
      <c r="X355" s="147" t="s">
        <v>36</v>
      </c>
      <c r="Y355" s="147" t="s">
        <v>36</v>
      </c>
      <c r="Z355" s="147" t="s">
        <v>36</v>
      </c>
      <c r="AA355" s="148"/>
      <c r="AB355" s="159"/>
      <c r="AC355" s="159"/>
      <c r="AD355" s="159"/>
      <c r="AE355" s="150"/>
      <c r="AF355" s="151" t="s">
        <v>36</v>
      </c>
      <c r="AG355" s="152" t="s">
        <v>36</v>
      </c>
      <c r="AH355" s="159"/>
      <c r="AI355" s="159"/>
      <c r="AJ355" s="159"/>
      <c r="AK355" s="159"/>
      <c r="AL355" s="159"/>
      <c r="AM355" s="159"/>
      <c r="AN355" s="159"/>
    </row>
    <row r="356" spans="1:40" ht="51" x14ac:dyDescent="0.2">
      <c r="A356" s="68">
        <v>53</v>
      </c>
      <c r="B356" s="68" t="s">
        <v>84</v>
      </c>
      <c r="C356" s="171" t="str">
        <f t="shared" si="19"/>
        <v>53M001</v>
      </c>
      <c r="D356" s="74" t="s">
        <v>152</v>
      </c>
      <c r="E356" s="70" t="s">
        <v>153</v>
      </c>
      <c r="F356" s="86" t="str">
        <f t="shared" si="21"/>
        <v>53TVV</v>
      </c>
      <c r="G356" s="71" t="s">
        <v>538</v>
      </c>
      <c r="H356" s="70" t="s">
        <v>84</v>
      </c>
      <c r="I356" s="64" t="str">
        <f t="shared" si="20"/>
        <v>531</v>
      </c>
      <c r="J356" s="71">
        <v>1</v>
      </c>
      <c r="K356" s="72" t="s">
        <v>114</v>
      </c>
      <c r="L356" s="64" t="str">
        <f t="shared" si="22"/>
        <v>53169</v>
      </c>
      <c r="M356" s="71">
        <v>169</v>
      </c>
      <c r="N356" s="72" t="s">
        <v>395</v>
      </c>
      <c r="O356" s="73">
        <v>574810</v>
      </c>
      <c r="P356" s="159"/>
      <c r="Q356" s="159"/>
      <c r="R356" s="159"/>
      <c r="S356" s="159"/>
      <c r="T356" s="159"/>
      <c r="U356" s="147" t="s">
        <v>36</v>
      </c>
      <c r="V356" s="147" t="s">
        <v>36</v>
      </c>
      <c r="W356" s="147" t="s">
        <v>36</v>
      </c>
      <c r="X356" s="147" t="s">
        <v>36</v>
      </c>
      <c r="Y356" s="147" t="s">
        <v>36</v>
      </c>
      <c r="Z356" s="147" t="s">
        <v>36</v>
      </c>
      <c r="AA356" s="148"/>
      <c r="AB356" s="159"/>
      <c r="AC356" s="159"/>
      <c r="AD356" s="159"/>
      <c r="AE356" s="150"/>
      <c r="AF356" s="151" t="s">
        <v>36</v>
      </c>
      <c r="AG356" s="152" t="s">
        <v>36</v>
      </c>
      <c r="AH356" s="159"/>
      <c r="AI356" s="159"/>
      <c r="AJ356" s="159"/>
      <c r="AK356" s="159"/>
      <c r="AL356" s="159"/>
      <c r="AM356" s="159"/>
      <c r="AN356" s="159"/>
    </row>
    <row r="357" spans="1:40" ht="51" x14ac:dyDescent="0.2">
      <c r="A357" s="68">
        <v>53</v>
      </c>
      <c r="B357" s="68" t="s">
        <v>84</v>
      </c>
      <c r="C357" s="171" t="str">
        <f t="shared" si="19"/>
        <v>53M001</v>
      </c>
      <c r="D357" s="74" t="s">
        <v>152</v>
      </c>
      <c r="E357" s="70" t="s">
        <v>153</v>
      </c>
      <c r="F357" s="86" t="str">
        <f t="shared" si="21"/>
        <v>53TVV</v>
      </c>
      <c r="G357" s="71" t="s">
        <v>538</v>
      </c>
      <c r="H357" s="70" t="s">
        <v>84</v>
      </c>
      <c r="I357" s="64" t="str">
        <f t="shared" si="20"/>
        <v>531</v>
      </c>
      <c r="J357" s="71">
        <v>1</v>
      </c>
      <c r="K357" s="72" t="s">
        <v>114</v>
      </c>
      <c r="L357" s="64" t="str">
        <f t="shared" si="22"/>
        <v>53260</v>
      </c>
      <c r="M357" s="71">
        <v>260</v>
      </c>
      <c r="N357" s="72" t="s">
        <v>541</v>
      </c>
      <c r="O357" s="73">
        <v>574810</v>
      </c>
      <c r="P357" s="159"/>
      <c r="Q357" s="159"/>
      <c r="R357" s="159"/>
      <c r="S357" s="159"/>
      <c r="T357" s="159"/>
      <c r="U357" s="147" t="s">
        <v>36</v>
      </c>
      <c r="V357" s="147" t="s">
        <v>36</v>
      </c>
      <c r="W357" s="147" t="s">
        <v>36</v>
      </c>
      <c r="X357" s="147" t="s">
        <v>36</v>
      </c>
      <c r="Y357" s="147" t="s">
        <v>36</v>
      </c>
      <c r="Z357" s="147" t="s">
        <v>36</v>
      </c>
      <c r="AA357" s="148"/>
      <c r="AB357" s="159"/>
      <c r="AC357" s="159"/>
      <c r="AD357" s="159"/>
      <c r="AE357" s="150"/>
      <c r="AF357" s="151" t="s">
        <v>36</v>
      </c>
      <c r="AG357" s="152" t="s">
        <v>36</v>
      </c>
      <c r="AH357" s="159"/>
      <c r="AI357" s="159"/>
      <c r="AJ357" s="159"/>
      <c r="AK357" s="159"/>
      <c r="AL357" s="159"/>
      <c r="AM357" s="159"/>
      <c r="AN357" s="159"/>
    </row>
    <row r="358" spans="1:40" ht="51" x14ac:dyDescent="0.2">
      <c r="A358" s="68">
        <v>53</v>
      </c>
      <c r="B358" s="68" t="s">
        <v>84</v>
      </c>
      <c r="C358" s="171" t="str">
        <f t="shared" si="19"/>
        <v>53M001</v>
      </c>
      <c r="D358" s="74" t="s">
        <v>152</v>
      </c>
      <c r="E358" s="70" t="s">
        <v>153</v>
      </c>
      <c r="F358" s="86" t="str">
        <f t="shared" si="21"/>
        <v>53TVV</v>
      </c>
      <c r="G358" s="71" t="s">
        <v>538</v>
      </c>
      <c r="H358" s="70" t="s">
        <v>84</v>
      </c>
      <c r="I358" s="64" t="str">
        <f t="shared" si="20"/>
        <v>532</v>
      </c>
      <c r="J358" s="71">
        <v>2</v>
      </c>
      <c r="K358" s="72" t="s">
        <v>116</v>
      </c>
      <c r="L358" s="64" t="str">
        <f t="shared" si="22"/>
        <v>53402</v>
      </c>
      <c r="M358" s="71">
        <v>402</v>
      </c>
      <c r="N358" s="72" t="s">
        <v>542</v>
      </c>
      <c r="O358" s="73">
        <v>127736</v>
      </c>
      <c r="P358" s="159"/>
      <c r="Q358" s="159"/>
      <c r="R358" s="159"/>
      <c r="S358" s="159"/>
      <c r="T358" s="159"/>
      <c r="U358" s="147" t="s">
        <v>36</v>
      </c>
      <c r="V358" s="147" t="s">
        <v>36</v>
      </c>
      <c r="W358" s="147" t="s">
        <v>36</v>
      </c>
      <c r="X358" s="147" t="s">
        <v>36</v>
      </c>
      <c r="Y358" s="147" t="s">
        <v>36</v>
      </c>
      <c r="Z358" s="147" t="s">
        <v>36</v>
      </c>
      <c r="AA358" s="148"/>
      <c r="AB358" s="159"/>
      <c r="AC358" s="159"/>
      <c r="AD358" s="159"/>
      <c r="AE358" s="150"/>
      <c r="AF358" s="151" t="s">
        <v>36</v>
      </c>
      <c r="AG358" s="152" t="s">
        <v>36</v>
      </c>
      <c r="AH358" s="159"/>
      <c r="AI358" s="159"/>
      <c r="AJ358" s="159"/>
      <c r="AK358" s="159"/>
      <c r="AL358" s="159"/>
      <c r="AM358" s="159"/>
      <c r="AN358" s="159"/>
    </row>
    <row r="359" spans="1:40" ht="51" x14ac:dyDescent="0.2">
      <c r="A359" s="68">
        <v>53</v>
      </c>
      <c r="B359" s="68" t="s">
        <v>84</v>
      </c>
      <c r="C359" s="171" t="str">
        <f t="shared" si="19"/>
        <v>53M001</v>
      </c>
      <c r="D359" s="74" t="s">
        <v>152</v>
      </c>
      <c r="E359" s="70" t="s">
        <v>153</v>
      </c>
      <c r="F359" s="86" t="str">
        <f t="shared" si="21"/>
        <v>53TVV</v>
      </c>
      <c r="G359" s="71" t="s">
        <v>538</v>
      </c>
      <c r="H359" s="70" t="s">
        <v>84</v>
      </c>
      <c r="I359" s="64" t="str">
        <f t="shared" si="20"/>
        <v>532</v>
      </c>
      <c r="J359" s="71">
        <v>2</v>
      </c>
      <c r="K359" s="72" t="s">
        <v>116</v>
      </c>
      <c r="L359" s="64" t="str">
        <f t="shared" si="22"/>
        <v>53409</v>
      </c>
      <c r="M359" s="71">
        <v>409</v>
      </c>
      <c r="N359" s="72" t="s">
        <v>543</v>
      </c>
      <c r="O359" s="73">
        <v>574810</v>
      </c>
      <c r="P359" s="159"/>
      <c r="Q359" s="159"/>
      <c r="R359" s="159"/>
      <c r="S359" s="159"/>
      <c r="T359" s="159"/>
      <c r="U359" s="147" t="s">
        <v>36</v>
      </c>
      <c r="V359" s="147" t="s">
        <v>36</v>
      </c>
      <c r="W359" s="147" t="s">
        <v>36</v>
      </c>
      <c r="X359" s="147" t="s">
        <v>36</v>
      </c>
      <c r="Y359" s="147" t="s">
        <v>36</v>
      </c>
      <c r="Z359" s="147" t="s">
        <v>36</v>
      </c>
      <c r="AA359" s="148"/>
      <c r="AB359" s="159"/>
      <c r="AC359" s="159"/>
      <c r="AD359" s="159"/>
      <c r="AE359" s="150"/>
      <c r="AF359" s="151" t="s">
        <v>36</v>
      </c>
      <c r="AG359" s="152" t="s">
        <v>36</v>
      </c>
      <c r="AH359" s="159"/>
      <c r="AI359" s="159"/>
      <c r="AJ359" s="159"/>
      <c r="AK359" s="159"/>
      <c r="AL359" s="159"/>
      <c r="AM359" s="159"/>
      <c r="AN359" s="159"/>
    </row>
    <row r="360" spans="1:40" ht="63.75" x14ac:dyDescent="0.2">
      <c r="A360" s="68">
        <v>53</v>
      </c>
      <c r="B360" s="68" t="s">
        <v>84</v>
      </c>
      <c r="C360" s="171" t="str">
        <f t="shared" si="19"/>
        <v>53M001</v>
      </c>
      <c r="D360" s="74" t="s">
        <v>152</v>
      </c>
      <c r="E360" s="70" t="s">
        <v>153</v>
      </c>
      <c r="F360" s="86" t="str">
        <f t="shared" si="21"/>
        <v>53TVV</v>
      </c>
      <c r="G360" s="71" t="s">
        <v>538</v>
      </c>
      <c r="H360" s="70" t="s">
        <v>84</v>
      </c>
      <c r="I360" s="64" t="str">
        <f t="shared" si="20"/>
        <v>532</v>
      </c>
      <c r="J360" s="71">
        <v>2</v>
      </c>
      <c r="K360" s="72" t="s">
        <v>116</v>
      </c>
      <c r="L360" s="64" t="str">
        <f t="shared" si="22"/>
        <v>53433</v>
      </c>
      <c r="M360" s="71">
        <v>433</v>
      </c>
      <c r="N360" s="72" t="s">
        <v>166</v>
      </c>
      <c r="O360" s="73">
        <v>574810</v>
      </c>
      <c r="P360" s="159"/>
      <c r="Q360" s="159"/>
      <c r="R360" s="159"/>
      <c r="S360" s="159"/>
      <c r="T360" s="159"/>
      <c r="U360" s="147" t="s">
        <v>36</v>
      </c>
      <c r="V360" s="147" t="s">
        <v>36</v>
      </c>
      <c r="W360" s="147" t="s">
        <v>36</v>
      </c>
      <c r="X360" s="147" t="s">
        <v>36</v>
      </c>
      <c r="Y360" s="147" t="s">
        <v>36</v>
      </c>
      <c r="Z360" s="147" t="s">
        <v>36</v>
      </c>
      <c r="AA360" s="148"/>
      <c r="AB360" s="159"/>
      <c r="AC360" s="159"/>
      <c r="AD360" s="159"/>
      <c r="AE360" s="150"/>
      <c r="AF360" s="151" t="s">
        <v>36</v>
      </c>
      <c r="AG360" s="152" t="s">
        <v>36</v>
      </c>
      <c r="AH360" s="159"/>
      <c r="AI360" s="159"/>
      <c r="AJ360" s="159"/>
      <c r="AK360" s="159"/>
      <c r="AL360" s="159"/>
      <c r="AM360" s="159"/>
      <c r="AN360" s="159"/>
    </row>
    <row r="361" spans="1:40" ht="76.5" x14ac:dyDescent="0.2">
      <c r="A361" s="68">
        <v>53</v>
      </c>
      <c r="B361" s="68" t="s">
        <v>84</v>
      </c>
      <c r="C361" s="171" t="str">
        <f t="shared" si="19"/>
        <v>53M001</v>
      </c>
      <c r="D361" s="74" t="s">
        <v>152</v>
      </c>
      <c r="E361" s="70" t="s">
        <v>153</v>
      </c>
      <c r="F361" s="86" t="str">
        <f t="shared" si="21"/>
        <v>53TVV</v>
      </c>
      <c r="G361" s="71" t="s">
        <v>538</v>
      </c>
      <c r="H361" s="70" t="s">
        <v>84</v>
      </c>
      <c r="I361" s="64" t="str">
        <f t="shared" si="20"/>
        <v>533</v>
      </c>
      <c r="J361" s="71">
        <v>3</v>
      </c>
      <c r="K361" s="72" t="s">
        <v>123</v>
      </c>
      <c r="L361" s="64" t="str">
        <f t="shared" si="22"/>
        <v>53601</v>
      </c>
      <c r="M361" s="71">
        <v>601</v>
      </c>
      <c r="N361" s="72" t="s">
        <v>185</v>
      </c>
      <c r="O361" s="73">
        <v>127736</v>
      </c>
      <c r="P361" s="159"/>
      <c r="Q361" s="159"/>
      <c r="R361" s="159"/>
      <c r="S361" s="159"/>
      <c r="T361" s="159"/>
      <c r="U361" s="147" t="s">
        <v>36</v>
      </c>
      <c r="V361" s="147" t="s">
        <v>36</v>
      </c>
      <c r="W361" s="147" t="s">
        <v>36</v>
      </c>
      <c r="X361" s="147" t="s">
        <v>36</v>
      </c>
      <c r="Y361" s="147" t="s">
        <v>36</v>
      </c>
      <c r="Z361" s="147" t="s">
        <v>36</v>
      </c>
      <c r="AA361" s="148"/>
      <c r="AB361" s="159"/>
      <c r="AC361" s="159"/>
      <c r="AD361" s="159"/>
      <c r="AE361" s="150"/>
      <c r="AF361" s="151" t="s">
        <v>36</v>
      </c>
      <c r="AG361" s="152" t="s">
        <v>36</v>
      </c>
      <c r="AH361" s="159"/>
      <c r="AI361" s="159"/>
      <c r="AJ361" s="159"/>
      <c r="AK361" s="159"/>
      <c r="AL361" s="159"/>
      <c r="AM361" s="159"/>
      <c r="AN361" s="159"/>
    </row>
    <row r="362" spans="1:40" ht="76.5" x14ac:dyDescent="0.2">
      <c r="A362" s="68">
        <v>53</v>
      </c>
      <c r="B362" s="68" t="s">
        <v>84</v>
      </c>
      <c r="C362" s="171" t="str">
        <f t="shared" si="19"/>
        <v>53M001</v>
      </c>
      <c r="D362" s="74" t="s">
        <v>152</v>
      </c>
      <c r="E362" s="70" t="s">
        <v>153</v>
      </c>
      <c r="F362" s="86" t="str">
        <f t="shared" si="21"/>
        <v>53TVV</v>
      </c>
      <c r="G362" s="71" t="s">
        <v>538</v>
      </c>
      <c r="H362" s="70" t="s">
        <v>84</v>
      </c>
      <c r="I362" s="64" t="str">
        <f t="shared" si="20"/>
        <v>533</v>
      </c>
      <c r="J362" s="71">
        <v>3</v>
      </c>
      <c r="K362" s="72" t="s">
        <v>123</v>
      </c>
      <c r="L362" s="64" t="str">
        <f t="shared" si="22"/>
        <v>53606</v>
      </c>
      <c r="M362" s="71">
        <v>606</v>
      </c>
      <c r="N362" s="72" t="s">
        <v>544</v>
      </c>
      <c r="O362" s="73">
        <v>574809</v>
      </c>
      <c r="P362" s="159"/>
      <c r="Q362" s="159"/>
      <c r="R362" s="159"/>
      <c r="S362" s="159"/>
      <c r="T362" s="159"/>
      <c r="U362" s="147" t="s">
        <v>36</v>
      </c>
      <c r="V362" s="147" t="s">
        <v>36</v>
      </c>
      <c r="W362" s="147" t="s">
        <v>36</v>
      </c>
      <c r="X362" s="147" t="s">
        <v>36</v>
      </c>
      <c r="Y362" s="147" t="s">
        <v>36</v>
      </c>
      <c r="Z362" s="147" t="s">
        <v>36</v>
      </c>
      <c r="AA362" s="148"/>
      <c r="AB362" s="159"/>
      <c r="AC362" s="159"/>
      <c r="AD362" s="159"/>
      <c r="AE362" s="150"/>
      <c r="AF362" s="151" t="s">
        <v>36</v>
      </c>
      <c r="AG362" s="152" t="s">
        <v>36</v>
      </c>
      <c r="AH362" s="159"/>
      <c r="AI362" s="159"/>
      <c r="AJ362" s="159"/>
      <c r="AK362" s="159"/>
      <c r="AL362" s="159"/>
      <c r="AM362" s="159"/>
      <c r="AN362" s="159"/>
    </row>
    <row r="363" spans="1:40" ht="76.5" x14ac:dyDescent="0.2">
      <c r="A363" s="68">
        <v>53</v>
      </c>
      <c r="B363" s="68" t="s">
        <v>84</v>
      </c>
      <c r="C363" s="171" t="str">
        <f t="shared" ref="C363:C399" si="23">_xlfn.CONCAT(A363,D363)</f>
        <v>53M001</v>
      </c>
      <c r="D363" s="74" t="s">
        <v>152</v>
      </c>
      <c r="E363" s="70" t="s">
        <v>153</v>
      </c>
      <c r="F363" s="86" t="str">
        <f t="shared" si="21"/>
        <v>53TVV</v>
      </c>
      <c r="G363" s="71" t="s">
        <v>538</v>
      </c>
      <c r="H363" s="70" t="s">
        <v>84</v>
      </c>
      <c r="I363" s="64" t="str">
        <f t="shared" si="20"/>
        <v>533</v>
      </c>
      <c r="J363" s="71">
        <v>3</v>
      </c>
      <c r="K363" s="72" t="s">
        <v>123</v>
      </c>
      <c r="L363" s="64" t="str">
        <f t="shared" si="22"/>
        <v>53607</v>
      </c>
      <c r="M363" s="71">
        <v>607</v>
      </c>
      <c r="N363" s="72" t="s">
        <v>545</v>
      </c>
      <c r="O363" s="73">
        <v>574810</v>
      </c>
      <c r="P363" s="159"/>
      <c r="Q363" s="159"/>
      <c r="R363" s="159"/>
      <c r="S363" s="159"/>
      <c r="T363" s="159"/>
      <c r="U363" s="147" t="s">
        <v>36</v>
      </c>
      <c r="V363" s="147" t="s">
        <v>36</v>
      </c>
      <c r="W363" s="147" t="s">
        <v>36</v>
      </c>
      <c r="X363" s="147" t="s">
        <v>36</v>
      </c>
      <c r="Y363" s="147" t="s">
        <v>36</v>
      </c>
      <c r="Z363" s="147" t="s">
        <v>36</v>
      </c>
      <c r="AA363" s="148"/>
      <c r="AB363" s="159"/>
      <c r="AC363" s="159"/>
      <c r="AD363" s="159"/>
      <c r="AE363" s="150"/>
      <c r="AF363" s="151" t="s">
        <v>36</v>
      </c>
      <c r="AG363" s="152" t="s">
        <v>36</v>
      </c>
      <c r="AH363" s="159"/>
      <c r="AI363" s="159"/>
      <c r="AJ363" s="159"/>
      <c r="AK363" s="159"/>
      <c r="AL363" s="159"/>
      <c r="AM363" s="159"/>
      <c r="AN363" s="159"/>
    </row>
    <row r="364" spans="1:40" ht="51" x14ac:dyDescent="0.2">
      <c r="A364" s="68">
        <v>53</v>
      </c>
      <c r="B364" s="68" t="s">
        <v>84</v>
      </c>
      <c r="C364" s="171" t="str">
        <f t="shared" si="23"/>
        <v>53O001</v>
      </c>
      <c r="D364" s="74" t="s">
        <v>286</v>
      </c>
      <c r="E364" s="70" t="s">
        <v>287</v>
      </c>
      <c r="F364" s="86" t="str">
        <f t="shared" si="21"/>
        <v>53TVV</v>
      </c>
      <c r="G364" s="71" t="s">
        <v>538</v>
      </c>
      <c r="H364" s="70" t="s">
        <v>84</v>
      </c>
      <c r="I364" s="64" t="str">
        <f t="shared" si="20"/>
        <v>531</v>
      </c>
      <c r="J364" s="71">
        <v>1</v>
      </c>
      <c r="K364" s="72" t="s">
        <v>114</v>
      </c>
      <c r="L364" s="64" t="str">
        <f t="shared" si="22"/>
        <v>53160</v>
      </c>
      <c r="M364" s="71">
        <v>160</v>
      </c>
      <c r="N364" s="72" t="s">
        <v>159</v>
      </c>
      <c r="O364" s="73">
        <v>62185</v>
      </c>
      <c r="P364" s="159"/>
      <c r="Q364" s="159"/>
      <c r="R364" s="159"/>
      <c r="S364" s="159"/>
      <c r="T364" s="159"/>
      <c r="U364" s="147" t="s">
        <v>36</v>
      </c>
      <c r="V364" s="147" t="s">
        <v>36</v>
      </c>
      <c r="W364" s="147" t="s">
        <v>36</v>
      </c>
      <c r="X364" s="147" t="s">
        <v>36</v>
      </c>
      <c r="Y364" s="147" t="s">
        <v>36</v>
      </c>
      <c r="Z364" s="147" t="s">
        <v>36</v>
      </c>
      <c r="AA364" s="148"/>
      <c r="AB364" s="159"/>
      <c r="AC364" s="159"/>
      <c r="AD364" s="159"/>
      <c r="AE364" s="150"/>
      <c r="AF364" s="151" t="s">
        <v>36</v>
      </c>
      <c r="AG364" s="152" t="s">
        <v>36</v>
      </c>
      <c r="AH364" s="159"/>
      <c r="AI364" s="159"/>
      <c r="AJ364" s="159"/>
      <c r="AK364" s="159"/>
      <c r="AL364" s="159"/>
      <c r="AM364" s="159"/>
      <c r="AN364" s="159"/>
    </row>
    <row r="365" spans="1:40" ht="51" x14ac:dyDescent="0.2">
      <c r="A365" s="68">
        <v>53</v>
      </c>
      <c r="B365" s="68" t="s">
        <v>84</v>
      </c>
      <c r="C365" s="171" t="str">
        <f t="shared" si="23"/>
        <v>53O001</v>
      </c>
      <c r="D365" s="74" t="s">
        <v>286</v>
      </c>
      <c r="E365" s="70" t="s">
        <v>287</v>
      </c>
      <c r="F365" s="86" t="str">
        <f t="shared" si="21"/>
        <v>53TVV</v>
      </c>
      <c r="G365" s="71" t="s">
        <v>538</v>
      </c>
      <c r="H365" s="70" t="s">
        <v>84</v>
      </c>
      <c r="I365" s="64" t="str">
        <f t="shared" si="20"/>
        <v>531</v>
      </c>
      <c r="J365" s="71">
        <v>1</v>
      </c>
      <c r="K365" s="72" t="s">
        <v>114</v>
      </c>
      <c r="L365" s="64" t="str">
        <f t="shared" si="22"/>
        <v>53169</v>
      </c>
      <c r="M365" s="71">
        <v>169</v>
      </c>
      <c r="N365" s="72" t="s">
        <v>395</v>
      </c>
      <c r="O365" s="73">
        <v>4442</v>
      </c>
      <c r="P365" s="159"/>
      <c r="Q365" s="159"/>
      <c r="R365" s="159"/>
      <c r="S365" s="159"/>
      <c r="T365" s="159"/>
      <c r="U365" s="147" t="s">
        <v>36</v>
      </c>
      <c r="V365" s="147" t="s">
        <v>36</v>
      </c>
      <c r="W365" s="147" t="s">
        <v>36</v>
      </c>
      <c r="X365" s="147" t="s">
        <v>36</v>
      </c>
      <c r="Y365" s="147" t="s">
        <v>36</v>
      </c>
      <c r="Z365" s="147" t="s">
        <v>36</v>
      </c>
      <c r="AA365" s="148"/>
      <c r="AB365" s="159"/>
      <c r="AC365" s="159"/>
      <c r="AD365" s="159"/>
      <c r="AE365" s="150"/>
      <c r="AF365" s="151" t="s">
        <v>36</v>
      </c>
      <c r="AG365" s="152" t="s">
        <v>36</v>
      </c>
      <c r="AH365" s="159"/>
      <c r="AI365" s="159"/>
      <c r="AJ365" s="159"/>
      <c r="AK365" s="159"/>
      <c r="AL365" s="159"/>
      <c r="AM365" s="159"/>
      <c r="AN365" s="159"/>
    </row>
    <row r="366" spans="1:40" ht="51" x14ac:dyDescent="0.2">
      <c r="A366" s="68">
        <v>53</v>
      </c>
      <c r="B366" s="68" t="s">
        <v>84</v>
      </c>
      <c r="C366" s="171" t="str">
        <f t="shared" si="23"/>
        <v>53O001</v>
      </c>
      <c r="D366" s="74" t="s">
        <v>286</v>
      </c>
      <c r="E366" s="70" t="s">
        <v>287</v>
      </c>
      <c r="F366" s="86" t="str">
        <f t="shared" si="21"/>
        <v>53TVV</v>
      </c>
      <c r="G366" s="71" t="s">
        <v>538</v>
      </c>
      <c r="H366" s="70" t="s">
        <v>84</v>
      </c>
      <c r="I366" s="64" t="str">
        <f t="shared" si="20"/>
        <v>531</v>
      </c>
      <c r="J366" s="71">
        <v>1</v>
      </c>
      <c r="K366" s="72" t="s">
        <v>114</v>
      </c>
      <c r="L366" s="64" t="str">
        <f t="shared" si="22"/>
        <v>53260</v>
      </c>
      <c r="M366" s="71">
        <v>260</v>
      </c>
      <c r="N366" s="72" t="s">
        <v>541</v>
      </c>
      <c r="O366" s="73">
        <v>62184</v>
      </c>
      <c r="P366" s="159"/>
      <c r="Q366" s="159"/>
      <c r="R366" s="159"/>
      <c r="S366" s="159"/>
      <c r="T366" s="159"/>
      <c r="U366" s="147" t="s">
        <v>36</v>
      </c>
      <c r="V366" s="147" t="s">
        <v>36</v>
      </c>
      <c r="W366" s="147" t="s">
        <v>36</v>
      </c>
      <c r="X366" s="147" t="s">
        <v>36</v>
      </c>
      <c r="Y366" s="147" t="s">
        <v>36</v>
      </c>
      <c r="Z366" s="147" t="s">
        <v>36</v>
      </c>
      <c r="AA366" s="148"/>
      <c r="AB366" s="159"/>
      <c r="AC366" s="159"/>
      <c r="AD366" s="159"/>
      <c r="AE366" s="150"/>
      <c r="AF366" s="151" t="s">
        <v>36</v>
      </c>
      <c r="AG366" s="152" t="s">
        <v>36</v>
      </c>
      <c r="AH366" s="159"/>
      <c r="AI366" s="159"/>
      <c r="AJ366" s="159"/>
      <c r="AK366" s="159"/>
      <c r="AL366" s="159"/>
      <c r="AM366" s="159"/>
      <c r="AN366" s="159"/>
    </row>
    <row r="367" spans="1:40" ht="51" x14ac:dyDescent="0.2">
      <c r="A367" s="68">
        <v>53</v>
      </c>
      <c r="B367" s="68" t="s">
        <v>84</v>
      </c>
      <c r="C367" s="171" t="str">
        <f t="shared" si="23"/>
        <v>53O001</v>
      </c>
      <c r="D367" s="74" t="s">
        <v>286</v>
      </c>
      <c r="E367" s="70" t="s">
        <v>287</v>
      </c>
      <c r="F367" s="86" t="str">
        <f t="shared" si="21"/>
        <v>53TVV</v>
      </c>
      <c r="G367" s="71" t="s">
        <v>538</v>
      </c>
      <c r="H367" s="70" t="s">
        <v>84</v>
      </c>
      <c r="I367" s="64" t="str">
        <f t="shared" si="20"/>
        <v>532</v>
      </c>
      <c r="J367" s="71">
        <v>2</v>
      </c>
      <c r="K367" s="72" t="s">
        <v>116</v>
      </c>
      <c r="L367" s="64" t="str">
        <f t="shared" si="22"/>
        <v>53402</v>
      </c>
      <c r="M367" s="71">
        <v>402</v>
      </c>
      <c r="N367" s="72" t="s">
        <v>542</v>
      </c>
      <c r="O367" s="73">
        <v>22209</v>
      </c>
      <c r="P367" s="159"/>
      <c r="Q367" s="159"/>
      <c r="R367" s="159"/>
      <c r="S367" s="159"/>
      <c r="T367" s="159"/>
      <c r="U367" s="147" t="s">
        <v>36</v>
      </c>
      <c r="V367" s="147" t="s">
        <v>36</v>
      </c>
      <c r="W367" s="147" t="s">
        <v>36</v>
      </c>
      <c r="X367" s="147" t="s">
        <v>36</v>
      </c>
      <c r="Y367" s="147" t="s">
        <v>36</v>
      </c>
      <c r="Z367" s="147" t="s">
        <v>36</v>
      </c>
      <c r="AA367" s="148"/>
      <c r="AB367" s="159"/>
      <c r="AC367" s="159"/>
      <c r="AD367" s="159"/>
      <c r="AE367" s="150"/>
      <c r="AF367" s="151" t="s">
        <v>36</v>
      </c>
      <c r="AG367" s="152" t="s">
        <v>36</v>
      </c>
      <c r="AH367" s="159"/>
      <c r="AI367" s="159"/>
      <c r="AJ367" s="159"/>
      <c r="AK367" s="159"/>
      <c r="AL367" s="159"/>
      <c r="AM367" s="159"/>
      <c r="AN367" s="159"/>
    </row>
    <row r="368" spans="1:40" ht="51" x14ac:dyDescent="0.2">
      <c r="A368" s="68">
        <v>53</v>
      </c>
      <c r="B368" s="68" t="s">
        <v>84</v>
      </c>
      <c r="C368" s="171" t="str">
        <f t="shared" si="23"/>
        <v>53O001</v>
      </c>
      <c r="D368" s="74" t="s">
        <v>286</v>
      </c>
      <c r="E368" s="70" t="s">
        <v>287</v>
      </c>
      <c r="F368" s="86" t="str">
        <f t="shared" si="21"/>
        <v>53TVV</v>
      </c>
      <c r="G368" s="71" t="s">
        <v>538</v>
      </c>
      <c r="H368" s="70" t="s">
        <v>84</v>
      </c>
      <c r="I368" s="64" t="str">
        <f t="shared" si="20"/>
        <v>532</v>
      </c>
      <c r="J368" s="71">
        <v>2</v>
      </c>
      <c r="K368" s="72" t="s">
        <v>116</v>
      </c>
      <c r="L368" s="64" t="str">
        <f t="shared" si="22"/>
        <v>53409</v>
      </c>
      <c r="M368" s="71">
        <v>409</v>
      </c>
      <c r="N368" s="72" t="s">
        <v>543</v>
      </c>
      <c r="O368" s="73">
        <v>22209</v>
      </c>
      <c r="P368" s="159"/>
      <c r="Q368" s="159"/>
      <c r="R368" s="159"/>
      <c r="S368" s="159"/>
      <c r="T368" s="159"/>
      <c r="U368" s="147" t="s">
        <v>36</v>
      </c>
      <c r="V368" s="147" t="s">
        <v>36</v>
      </c>
      <c r="W368" s="147" t="s">
        <v>36</v>
      </c>
      <c r="X368" s="147" t="s">
        <v>36</v>
      </c>
      <c r="Y368" s="147" t="s">
        <v>36</v>
      </c>
      <c r="Z368" s="147" t="s">
        <v>36</v>
      </c>
      <c r="AA368" s="148"/>
      <c r="AB368" s="159"/>
      <c r="AC368" s="159"/>
      <c r="AD368" s="159"/>
      <c r="AE368" s="150"/>
      <c r="AF368" s="151" t="s">
        <v>36</v>
      </c>
      <c r="AG368" s="152" t="s">
        <v>36</v>
      </c>
      <c r="AH368" s="159"/>
      <c r="AI368" s="159"/>
      <c r="AJ368" s="159"/>
      <c r="AK368" s="159"/>
      <c r="AL368" s="159"/>
      <c r="AM368" s="159"/>
      <c r="AN368" s="159"/>
    </row>
    <row r="369" spans="1:40" ht="63.75" x14ac:dyDescent="0.2">
      <c r="A369" s="68">
        <v>53</v>
      </c>
      <c r="B369" s="68" t="s">
        <v>84</v>
      </c>
      <c r="C369" s="171" t="str">
        <f t="shared" si="23"/>
        <v>53O001</v>
      </c>
      <c r="D369" s="74" t="s">
        <v>286</v>
      </c>
      <c r="E369" s="70" t="s">
        <v>287</v>
      </c>
      <c r="F369" s="86" t="str">
        <f t="shared" si="21"/>
        <v>53TVV</v>
      </c>
      <c r="G369" s="71" t="s">
        <v>538</v>
      </c>
      <c r="H369" s="70" t="s">
        <v>84</v>
      </c>
      <c r="I369" s="64" t="str">
        <f t="shared" si="20"/>
        <v>532</v>
      </c>
      <c r="J369" s="71">
        <v>2</v>
      </c>
      <c r="K369" s="72" t="s">
        <v>116</v>
      </c>
      <c r="L369" s="64" t="str">
        <f t="shared" si="22"/>
        <v>53433</v>
      </c>
      <c r="M369" s="71">
        <v>433</v>
      </c>
      <c r="N369" s="72" t="s">
        <v>166</v>
      </c>
      <c r="O369" s="73">
        <v>60916</v>
      </c>
      <c r="P369" s="159"/>
      <c r="Q369" s="159"/>
      <c r="R369" s="159"/>
      <c r="S369" s="159"/>
      <c r="T369" s="159"/>
      <c r="U369" s="147" t="s">
        <v>36</v>
      </c>
      <c r="V369" s="147" t="s">
        <v>36</v>
      </c>
      <c r="W369" s="147" t="s">
        <v>36</v>
      </c>
      <c r="X369" s="147" t="s">
        <v>36</v>
      </c>
      <c r="Y369" s="147" t="s">
        <v>36</v>
      </c>
      <c r="Z369" s="147" t="s">
        <v>36</v>
      </c>
      <c r="AA369" s="148"/>
      <c r="AB369" s="159"/>
      <c r="AC369" s="159"/>
      <c r="AD369" s="159"/>
      <c r="AE369" s="150"/>
      <c r="AF369" s="151" t="s">
        <v>36</v>
      </c>
      <c r="AG369" s="152" t="s">
        <v>36</v>
      </c>
      <c r="AH369" s="159"/>
      <c r="AI369" s="159"/>
      <c r="AJ369" s="159"/>
      <c r="AK369" s="159"/>
      <c r="AL369" s="159"/>
      <c r="AM369" s="159"/>
      <c r="AN369" s="159"/>
    </row>
    <row r="370" spans="1:40" ht="76.5" x14ac:dyDescent="0.2">
      <c r="A370" s="68">
        <v>53</v>
      </c>
      <c r="B370" s="68" t="s">
        <v>84</v>
      </c>
      <c r="C370" s="171" t="str">
        <f t="shared" si="23"/>
        <v>53O001</v>
      </c>
      <c r="D370" s="74" t="s">
        <v>286</v>
      </c>
      <c r="E370" s="70" t="s">
        <v>287</v>
      </c>
      <c r="F370" s="86" t="str">
        <f t="shared" si="21"/>
        <v>53TVV</v>
      </c>
      <c r="G370" s="71" t="s">
        <v>538</v>
      </c>
      <c r="H370" s="70" t="s">
        <v>84</v>
      </c>
      <c r="I370" s="64" t="str">
        <f t="shared" si="20"/>
        <v>533</v>
      </c>
      <c r="J370" s="71">
        <v>3</v>
      </c>
      <c r="K370" s="72" t="s">
        <v>123</v>
      </c>
      <c r="L370" s="64" t="str">
        <f t="shared" si="22"/>
        <v>53601</v>
      </c>
      <c r="M370" s="71">
        <v>601</v>
      </c>
      <c r="N370" s="72" t="s">
        <v>185</v>
      </c>
      <c r="O370" s="73">
        <v>13960</v>
      </c>
      <c r="P370" s="159"/>
      <c r="Q370" s="159"/>
      <c r="R370" s="159"/>
      <c r="S370" s="159"/>
      <c r="T370" s="159"/>
      <c r="U370" s="147" t="s">
        <v>36</v>
      </c>
      <c r="V370" s="147" t="s">
        <v>36</v>
      </c>
      <c r="W370" s="147" t="s">
        <v>36</v>
      </c>
      <c r="X370" s="147" t="s">
        <v>36</v>
      </c>
      <c r="Y370" s="147" t="s">
        <v>36</v>
      </c>
      <c r="Z370" s="147" t="s">
        <v>36</v>
      </c>
      <c r="AA370" s="148"/>
      <c r="AB370" s="159"/>
      <c r="AC370" s="159"/>
      <c r="AD370" s="159"/>
      <c r="AE370" s="150"/>
      <c r="AF370" s="151" t="s">
        <v>36</v>
      </c>
      <c r="AG370" s="152" t="s">
        <v>36</v>
      </c>
      <c r="AH370" s="159"/>
      <c r="AI370" s="159"/>
      <c r="AJ370" s="159"/>
      <c r="AK370" s="159"/>
      <c r="AL370" s="159"/>
      <c r="AM370" s="159"/>
      <c r="AN370" s="159"/>
    </row>
    <row r="371" spans="1:40" ht="76.5" x14ac:dyDescent="0.2">
      <c r="A371" s="68">
        <v>53</v>
      </c>
      <c r="B371" s="68" t="s">
        <v>84</v>
      </c>
      <c r="C371" s="171" t="str">
        <f t="shared" si="23"/>
        <v>53O001</v>
      </c>
      <c r="D371" s="74" t="s">
        <v>286</v>
      </c>
      <c r="E371" s="70" t="s">
        <v>287</v>
      </c>
      <c r="F371" s="86" t="str">
        <f t="shared" si="21"/>
        <v>53TVV</v>
      </c>
      <c r="G371" s="71" t="s">
        <v>538</v>
      </c>
      <c r="H371" s="70" t="s">
        <v>84</v>
      </c>
      <c r="I371" s="64" t="str">
        <f t="shared" si="20"/>
        <v>533</v>
      </c>
      <c r="J371" s="71">
        <v>3</v>
      </c>
      <c r="K371" s="72" t="s">
        <v>123</v>
      </c>
      <c r="L371" s="64" t="str">
        <f t="shared" si="22"/>
        <v>53606</v>
      </c>
      <c r="M371" s="71">
        <v>606</v>
      </c>
      <c r="N371" s="72" t="s">
        <v>544</v>
      </c>
      <c r="O371" s="73">
        <v>4442</v>
      </c>
      <c r="P371" s="159"/>
      <c r="Q371" s="159"/>
      <c r="R371" s="159"/>
      <c r="S371" s="159"/>
      <c r="T371" s="159"/>
      <c r="U371" s="147" t="s">
        <v>36</v>
      </c>
      <c r="V371" s="147" t="s">
        <v>36</v>
      </c>
      <c r="W371" s="147" t="s">
        <v>36</v>
      </c>
      <c r="X371" s="147" t="s">
        <v>36</v>
      </c>
      <c r="Y371" s="147" t="s">
        <v>36</v>
      </c>
      <c r="Z371" s="147" t="s">
        <v>36</v>
      </c>
      <c r="AA371" s="148"/>
      <c r="AB371" s="159"/>
      <c r="AC371" s="159"/>
      <c r="AD371" s="159"/>
      <c r="AE371" s="150"/>
      <c r="AF371" s="151" t="s">
        <v>36</v>
      </c>
      <c r="AG371" s="152" t="s">
        <v>36</v>
      </c>
      <c r="AH371" s="159"/>
      <c r="AI371" s="159"/>
      <c r="AJ371" s="159"/>
      <c r="AK371" s="159"/>
      <c r="AL371" s="159"/>
      <c r="AM371" s="159"/>
      <c r="AN371" s="159"/>
    </row>
    <row r="372" spans="1:40" ht="76.5" x14ac:dyDescent="0.2">
      <c r="A372" s="68">
        <v>53</v>
      </c>
      <c r="B372" s="68" t="s">
        <v>84</v>
      </c>
      <c r="C372" s="171" t="str">
        <f t="shared" si="23"/>
        <v>53O001</v>
      </c>
      <c r="D372" s="74" t="s">
        <v>286</v>
      </c>
      <c r="E372" s="70" t="s">
        <v>287</v>
      </c>
      <c r="F372" s="86" t="str">
        <f t="shared" si="21"/>
        <v>53TVV</v>
      </c>
      <c r="G372" s="71" t="s">
        <v>538</v>
      </c>
      <c r="H372" s="70" t="s">
        <v>84</v>
      </c>
      <c r="I372" s="64" t="str">
        <f t="shared" si="20"/>
        <v>533</v>
      </c>
      <c r="J372" s="71">
        <v>3</v>
      </c>
      <c r="K372" s="72" t="s">
        <v>123</v>
      </c>
      <c r="L372" s="64" t="str">
        <f t="shared" si="22"/>
        <v>53607</v>
      </c>
      <c r="M372" s="71">
        <v>607</v>
      </c>
      <c r="N372" s="72" t="s">
        <v>545</v>
      </c>
      <c r="O372" s="73">
        <v>1269</v>
      </c>
      <c r="P372" s="159"/>
      <c r="Q372" s="159"/>
      <c r="R372" s="159"/>
      <c r="S372" s="159"/>
      <c r="T372" s="159"/>
      <c r="U372" s="147" t="s">
        <v>36</v>
      </c>
      <c r="V372" s="147" t="s">
        <v>36</v>
      </c>
      <c r="W372" s="147" t="s">
        <v>36</v>
      </c>
      <c r="X372" s="147" t="s">
        <v>36</v>
      </c>
      <c r="Y372" s="147" t="s">
        <v>36</v>
      </c>
      <c r="Z372" s="147" t="s">
        <v>36</v>
      </c>
      <c r="AA372" s="148"/>
      <c r="AB372" s="159"/>
      <c r="AC372" s="159"/>
      <c r="AD372" s="159"/>
      <c r="AE372" s="150"/>
      <c r="AF372" s="151" t="s">
        <v>36</v>
      </c>
      <c r="AG372" s="152" t="s">
        <v>36</v>
      </c>
      <c r="AH372" s="159"/>
      <c r="AI372" s="159"/>
      <c r="AJ372" s="159"/>
      <c r="AK372" s="159"/>
      <c r="AL372" s="159"/>
      <c r="AM372" s="159"/>
      <c r="AN372" s="159"/>
    </row>
    <row r="373" spans="1:40" ht="51" x14ac:dyDescent="0.2">
      <c r="A373" s="68">
        <v>53</v>
      </c>
      <c r="B373" s="68" t="s">
        <v>84</v>
      </c>
      <c r="C373" s="171" t="str">
        <f t="shared" si="23"/>
        <v>53P552</v>
      </c>
      <c r="D373" s="74" t="s">
        <v>556</v>
      </c>
      <c r="E373" s="70" t="s">
        <v>557</v>
      </c>
      <c r="F373" s="86" t="str">
        <f t="shared" si="21"/>
        <v>53TVV</v>
      </c>
      <c r="G373" s="71" t="s">
        <v>538</v>
      </c>
      <c r="H373" s="70" t="s">
        <v>84</v>
      </c>
      <c r="I373" s="64" t="str">
        <f t="shared" si="20"/>
        <v>531</v>
      </c>
      <c r="J373" s="71">
        <v>1</v>
      </c>
      <c r="K373" s="72" t="s">
        <v>114</v>
      </c>
      <c r="L373" s="64" t="str">
        <f t="shared" si="22"/>
        <v>53160</v>
      </c>
      <c r="M373" s="71">
        <v>160</v>
      </c>
      <c r="N373" s="72" t="s">
        <v>159</v>
      </c>
      <c r="O373" s="73">
        <v>150003</v>
      </c>
      <c r="P373" s="159"/>
      <c r="Q373" s="159"/>
      <c r="R373" s="159"/>
      <c r="S373" s="159"/>
      <c r="T373" s="159"/>
      <c r="U373" s="147" t="s">
        <v>36</v>
      </c>
      <c r="V373" s="147" t="s">
        <v>36</v>
      </c>
      <c r="W373" s="147" t="s">
        <v>36</v>
      </c>
      <c r="X373" s="147" t="s">
        <v>36</v>
      </c>
      <c r="Y373" s="147" t="s">
        <v>36</v>
      </c>
      <c r="Z373" s="147" t="s">
        <v>36</v>
      </c>
      <c r="AA373" s="148"/>
      <c r="AB373" s="159"/>
      <c r="AC373" s="159"/>
      <c r="AD373" s="159"/>
      <c r="AE373" s="150"/>
      <c r="AF373" s="151" t="s">
        <v>36</v>
      </c>
      <c r="AG373" s="152" t="s">
        <v>36</v>
      </c>
      <c r="AH373" s="159"/>
      <c r="AI373" s="159"/>
      <c r="AJ373" s="159"/>
      <c r="AK373" s="159"/>
      <c r="AL373" s="159"/>
      <c r="AM373" s="159"/>
      <c r="AN373" s="159"/>
    </row>
    <row r="374" spans="1:40" ht="51" x14ac:dyDescent="0.2">
      <c r="A374" s="68">
        <v>53</v>
      </c>
      <c r="B374" s="68" t="s">
        <v>84</v>
      </c>
      <c r="C374" s="171" t="str">
        <f t="shared" si="23"/>
        <v>53P552</v>
      </c>
      <c r="D374" s="74" t="s">
        <v>556</v>
      </c>
      <c r="E374" s="70" t="s">
        <v>557</v>
      </c>
      <c r="F374" s="86" t="str">
        <f t="shared" si="21"/>
        <v>53TVV</v>
      </c>
      <c r="G374" s="71" t="s">
        <v>538</v>
      </c>
      <c r="H374" s="70" t="s">
        <v>84</v>
      </c>
      <c r="I374" s="64" t="str">
        <f t="shared" si="20"/>
        <v>531</v>
      </c>
      <c r="J374" s="71">
        <v>1</v>
      </c>
      <c r="K374" s="72" t="s">
        <v>114</v>
      </c>
      <c r="L374" s="64" t="str">
        <f t="shared" si="22"/>
        <v>53169</v>
      </c>
      <c r="M374" s="71">
        <v>169</v>
      </c>
      <c r="N374" s="72" t="s">
        <v>395</v>
      </c>
      <c r="O374" s="73">
        <v>674999.99999999988</v>
      </c>
      <c r="P374" s="159"/>
      <c r="Q374" s="159"/>
      <c r="R374" s="159"/>
      <c r="S374" s="159"/>
      <c r="T374" s="159"/>
      <c r="U374" s="147" t="s">
        <v>36</v>
      </c>
      <c r="V374" s="147" t="s">
        <v>36</v>
      </c>
      <c r="W374" s="147" t="s">
        <v>36</v>
      </c>
      <c r="X374" s="147" t="s">
        <v>36</v>
      </c>
      <c r="Y374" s="147" t="s">
        <v>36</v>
      </c>
      <c r="Z374" s="147" t="s">
        <v>36</v>
      </c>
      <c r="AA374" s="148"/>
      <c r="AB374" s="159"/>
      <c r="AC374" s="159"/>
      <c r="AD374" s="159"/>
      <c r="AE374" s="150"/>
      <c r="AF374" s="151" t="s">
        <v>36</v>
      </c>
      <c r="AG374" s="152" t="s">
        <v>36</v>
      </c>
      <c r="AH374" s="159"/>
      <c r="AI374" s="159"/>
      <c r="AJ374" s="159"/>
      <c r="AK374" s="159"/>
      <c r="AL374" s="159"/>
      <c r="AM374" s="159"/>
      <c r="AN374" s="159"/>
    </row>
    <row r="375" spans="1:40" ht="51" x14ac:dyDescent="0.2">
      <c r="A375" s="68">
        <v>53</v>
      </c>
      <c r="B375" s="68" t="s">
        <v>84</v>
      </c>
      <c r="C375" s="171" t="str">
        <f t="shared" si="23"/>
        <v>53P552</v>
      </c>
      <c r="D375" s="74" t="s">
        <v>556</v>
      </c>
      <c r="E375" s="70" t="s">
        <v>557</v>
      </c>
      <c r="F375" s="86" t="str">
        <f t="shared" si="21"/>
        <v>53TVV</v>
      </c>
      <c r="G375" s="71" t="s">
        <v>538</v>
      </c>
      <c r="H375" s="70" t="s">
        <v>84</v>
      </c>
      <c r="I375" s="64" t="str">
        <f t="shared" si="20"/>
        <v>531</v>
      </c>
      <c r="J375" s="71">
        <v>1</v>
      </c>
      <c r="K375" s="72" t="s">
        <v>114</v>
      </c>
      <c r="L375" s="64" t="str">
        <f t="shared" si="22"/>
        <v>53260</v>
      </c>
      <c r="M375" s="71">
        <v>260</v>
      </c>
      <c r="N375" s="72" t="s">
        <v>541</v>
      </c>
      <c r="O375" s="73">
        <v>674999.99999999988</v>
      </c>
      <c r="P375" s="159"/>
      <c r="Q375" s="159"/>
      <c r="R375" s="159"/>
      <c r="S375" s="159"/>
      <c r="T375" s="159"/>
      <c r="U375" s="147" t="s">
        <v>36</v>
      </c>
      <c r="V375" s="147" t="s">
        <v>36</v>
      </c>
      <c r="W375" s="147" t="s">
        <v>36</v>
      </c>
      <c r="X375" s="147" t="s">
        <v>36</v>
      </c>
      <c r="Y375" s="147" t="s">
        <v>36</v>
      </c>
      <c r="Z375" s="147" t="s">
        <v>36</v>
      </c>
      <c r="AA375" s="148"/>
      <c r="AB375" s="159"/>
      <c r="AC375" s="159"/>
      <c r="AD375" s="159"/>
      <c r="AE375" s="150"/>
      <c r="AF375" s="151" t="s">
        <v>36</v>
      </c>
      <c r="AG375" s="152" t="s">
        <v>36</v>
      </c>
      <c r="AH375" s="159"/>
      <c r="AI375" s="159"/>
      <c r="AJ375" s="159"/>
      <c r="AK375" s="159"/>
      <c r="AL375" s="159"/>
      <c r="AM375" s="159"/>
      <c r="AN375" s="159"/>
    </row>
    <row r="376" spans="1:40" ht="51" x14ac:dyDescent="0.2">
      <c r="A376" s="68">
        <v>53</v>
      </c>
      <c r="B376" s="68" t="s">
        <v>84</v>
      </c>
      <c r="C376" s="171" t="str">
        <f t="shared" si="23"/>
        <v>53P552</v>
      </c>
      <c r="D376" s="74" t="s">
        <v>556</v>
      </c>
      <c r="E376" s="70" t="s">
        <v>557</v>
      </c>
      <c r="F376" s="86" t="str">
        <f t="shared" si="21"/>
        <v>53TVV</v>
      </c>
      <c r="G376" s="71" t="s">
        <v>538</v>
      </c>
      <c r="H376" s="70" t="s">
        <v>84</v>
      </c>
      <c r="I376" s="64" t="str">
        <f t="shared" si="20"/>
        <v>532</v>
      </c>
      <c r="J376" s="71">
        <v>2</v>
      </c>
      <c r="K376" s="72" t="s">
        <v>116</v>
      </c>
      <c r="L376" s="64" t="str">
        <f t="shared" si="22"/>
        <v>53402</v>
      </c>
      <c r="M376" s="71">
        <v>402</v>
      </c>
      <c r="N376" s="72" t="s">
        <v>542</v>
      </c>
      <c r="O376" s="73">
        <v>150003</v>
      </c>
      <c r="P376" s="159"/>
      <c r="Q376" s="159"/>
      <c r="R376" s="159"/>
      <c r="S376" s="159"/>
      <c r="T376" s="159"/>
      <c r="U376" s="147" t="s">
        <v>36</v>
      </c>
      <c r="V376" s="147" t="s">
        <v>36</v>
      </c>
      <c r="W376" s="147" t="s">
        <v>36</v>
      </c>
      <c r="X376" s="147" t="s">
        <v>36</v>
      </c>
      <c r="Y376" s="147" t="s">
        <v>36</v>
      </c>
      <c r="Z376" s="147" t="s">
        <v>36</v>
      </c>
      <c r="AA376" s="148"/>
      <c r="AB376" s="159"/>
      <c r="AC376" s="159"/>
      <c r="AD376" s="159"/>
      <c r="AE376" s="150"/>
      <c r="AF376" s="151" t="s">
        <v>36</v>
      </c>
      <c r="AG376" s="152" t="s">
        <v>36</v>
      </c>
      <c r="AH376" s="159"/>
      <c r="AI376" s="159"/>
      <c r="AJ376" s="159"/>
      <c r="AK376" s="159"/>
      <c r="AL376" s="159"/>
      <c r="AM376" s="159"/>
      <c r="AN376" s="159"/>
    </row>
    <row r="377" spans="1:40" ht="51" x14ac:dyDescent="0.2">
      <c r="A377" s="68">
        <v>53</v>
      </c>
      <c r="B377" s="68" t="s">
        <v>84</v>
      </c>
      <c r="C377" s="171" t="str">
        <f t="shared" si="23"/>
        <v>53P552</v>
      </c>
      <c r="D377" s="74" t="s">
        <v>556</v>
      </c>
      <c r="E377" s="70" t="s">
        <v>557</v>
      </c>
      <c r="F377" s="86" t="str">
        <f t="shared" si="21"/>
        <v>53TVV</v>
      </c>
      <c r="G377" s="71" t="s">
        <v>538</v>
      </c>
      <c r="H377" s="70" t="s">
        <v>84</v>
      </c>
      <c r="I377" s="64" t="str">
        <f t="shared" si="20"/>
        <v>532</v>
      </c>
      <c r="J377" s="71">
        <v>2</v>
      </c>
      <c r="K377" s="72" t="s">
        <v>116</v>
      </c>
      <c r="L377" s="64" t="str">
        <f t="shared" si="22"/>
        <v>53409</v>
      </c>
      <c r="M377" s="71">
        <v>409</v>
      </c>
      <c r="N377" s="72" t="s">
        <v>543</v>
      </c>
      <c r="O377" s="73">
        <v>674999.99999999988</v>
      </c>
      <c r="P377" s="159"/>
      <c r="Q377" s="159"/>
      <c r="R377" s="159"/>
      <c r="S377" s="159"/>
      <c r="T377" s="159"/>
      <c r="U377" s="147" t="s">
        <v>36</v>
      </c>
      <c r="V377" s="147" t="s">
        <v>36</v>
      </c>
      <c r="W377" s="147" t="s">
        <v>36</v>
      </c>
      <c r="X377" s="147" t="s">
        <v>36</v>
      </c>
      <c r="Y377" s="147" t="s">
        <v>36</v>
      </c>
      <c r="Z377" s="147" t="s">
        <v>36</v>
      </c>
      <c r="AA377" s="148"/>
      <c r="AB377" s="159"/>
      <c r="AC377" s="159"/>
      <c r="AD377" s="159"/>
      <c r="AE377" s="150"/>
      <c r="AF377" s="151" t="s">
        <v>36</v>
      </c>
      <c r="AG377" s="152" t="s">
        <v>36</v>
      </c>
      <c r="AH377" s="159"/>
      <c r="AI377" s="159"/>
      <c r="AJ377" s="159"/>
      <c r="AK377" s="159"/>
      <c r="AL377" s="159"/>
      <c r="AM377" s="159"/>
      <c r="AN377" s="159"/>
    </row>
    <row r="378" spans="1:40" ht="63.75" x14ac:dyDescent="0.2">
      <c r="A378" s="68">
        <v>53</v>
      </c>
      <c r="B378" s="68" t="s">
        <v>84</v>
      </c>
      <c r="C378" s="171" t="str">
        <f t="shared" si="23"/>
        <v>53P552</v>
      </c>
      <c r="D378" s="74" t="s">
        <v>556</v>
      </c>
      <c r="E378" s="70" t="s">
        <v>557</v>
      </c>
      <c r="F378" s="86" t="str">
        <f t="shared" si="21"/>
        <v>53TVV</v>
      </c>
      <c r="G378" s="71" t="s">
        <v>538</v>
      </c>
      <c r="H378" s="70" t="s">
        <v>84</v>
      </c>
      <c r="I378" s="64" t="str">
        <f t="shared" si="20"/>
        <v>532</v>
      </c>
      <c r="J378" s="71">
        <v>2</v>
      </c>
      <c r="K378" s="72" t="s">
        <v>116</v>
      </c>
      <c r="L378" s="64" t="str">
        <f t="shared" si="22"/>
        <v>53433</v>
      </c>
      <c r="M378" s="71">
        <v>433</v>
      </c>
      <c r="N378" s="72" t="s">
        <v>166</v>
      </c>
      <c r="O378" s="73">
        <v>674999.99999999988</v>
      </c>
      <c r="P378" s="159"/>
      <c r="Q378" s="159"/>
      <c r="R378" s="159"/>
      <c r="S378" s="159"/>
      <c r="T378" s="159"/>
      <c r="U378" s="147" t="s">
        <v>36</v>
      </c>
      <c r="V378" s="147" t="s">
        <v>36</v>
      </c>
      <c r="W378" s="147" t="s">
        <v>36</v>
      </c>
      <c r="X378" s="147" t="s">
        <v>36</v>
      </c>
      <c r="Y378" s="147" t="s">
        <v>36</v>
      </c>
      <c r="Z378" s="147" t="s">
        <v>36</v>
      </c>
      <c r="AA378" s="148"/>
      <c r="AB378" s="159"/>
      <c r="AC378" s="159"/>
      <c r="AD378" s="159"/>
      <c r="AE378" s="150"/>
      <c r="AF378" s="151" t="s">
        <v>36</v>
      </c>
      <c r="AG378" s="152" t="s">
        <v>36</v>
      </c>
      <c r="AH378" s="159"/>
      <c r="AI378" s="159"/>
      <c r="AJ378" s="159"/>
      <c r="AK378" s="159"/>
      <c r="AL378" s="159"/>
      <c r="AM378" s="159"/>
      <c r="AN378" s="159"/>
    </row>
    <row r="379" spans="1:40" ht="76.5" x14ac:dyDescent="0.2">
      <c r="A379" s="68">
        <v>53</v>
      </c>
      <c r="B379" s="68" t="s">
        <v>84</v>
      </c>
      <c r="C379" s="171" t="str">
        <f t="shared" si="23"/>
        <v>53P552</v>
      </c>
      <c r="D379" s="74" t="s">
        <v>556</v>
      </c>
      <c r="E379" s="70" t="s">
        <v>557</v>
      </c>
      <c r="F379" s="86" t="str">
        <f t="shared" si="21"/>
        <v>53TVV</v>
      </c>
      <c r="G379" s="71" t="s">
        <v>538</v>
      </c>
      <c r="H379" s="70" t="s">
        <v>84</v>
      </c>
      <c r="I379" s="64" t="str">
        <f t="shared" si="20"/>
        <v>533</v>
      </c>
      <c r="J379" s="71">
        <v>3</v>
      </c>
      <c r="K379" s="72" t="s">
        <v>123</v>
      </c>
      <c r="L379" s="64" t="str">
        <f t="shared" si="22"/>
        <v>53601</v>
      </c>
      <c r="M379" s="71">
        <v>601</v>
      </c>
      <c r="N379" s="72" t="s">
        <v>185</v>
      </c>
      <c r="O379" s="73">
        <v>149994</v>
      </c>
      <c r="P379" s="159"/>
      <c r="Q379" s="159"/>
      <c r="R379" s="159"/>
      <c r="S379" s="159"/>
      <c r="T379" s="159"/>
      <c r="U379" s="147" t="s">
        <v>36</v>
      </c>
      <c r="V379" s="147" t="s">
        <v>36</v>
      </c>
      <c r="W379" s="147" t="s">
        <v>36</v>
      </c>
      <c r="X379" s="147" t="s">
        <v>36</v>
      </c>
      <c r="Y379" s="147" t="s">
        <v>36</v>
      </c>
      <c r="Z379" s="147" t="s">
        <v>36</v>
      </c>
      <c r="AA379" s="148"/>
      <c r="AB379" s="159"/>
      <c r="AC379" s="159"/>
      <c r="AD379" s="159"/>
      <c r="AE379" s="150"/>
      <c r="AF379" s="151" t="s">
        <v>36</v>
      </c>
      <c r="AG379" s="152" t="s">
        <v>36</v>
      </c>
      <c r="AH379" s="159"/>
      <c r="AI379" s="159"/>
      <c r="AJ379" s="159"/>
      <c r="AK379" s="159"/>
      <c r="AL379" s="159"/>
      <c r="AM379" s="159"/>
      <c r="AN379" s="159"/>
    </row>
    <row r="380" spans="1:40" ht="76.5" x14ac:dyDescent="0.2">
      <c r="A380" s="68">
        <v>53</v>
      </c>
      <c r="B380" s="68" t="s">
        <v>84</v>
      </c>
      <c r="C380" s="171" t="str">
        <f t="shared" si="23"/>
        <v>53P552</v>
      </c>
      <c r="D380" s="74" t="s">
        <v>556</v>
      </c>
      <c r="E380" s="70" t="s">
        <v>557</v>
      </c>
      <c r="F380" s="86" t="str">
        <f t="shared" si="21"/>
        <v>53TVV</v>
      </c>
      <c r="G380" s="71" t="s">
        <v>538</v>
      </c>
      <c r="H380" s="70" t="s">
        <v>84</v>
      </c>
      <c r="I380" s="64" t="str">
        <f t="shared" si="20"/>
        <v>533</v>
      </c>
      <c r="J380" s="71">
        <v>3</v>
      </c>
      <c r="K380" s="72" t="s">
        <v>123</v>
      </c>
      <c r="L380" s="64" t="str">
        <f t="shared" si="22"/>
        <v>53606</v>
      </c>
      <c r="M380" s="71">
        <v>606</v>
      </c>
      <c r="N380" s="72" t="s">
        <v>544</v>
      </c>
      <c r="O380" s="73">
        <v>674999.99999999988</v>
      </c>
      <c r="P380" s="159"/>
      <c r="Q380" s="159"/>
      <c r="R380" s="159"/>
      <c r="S380" s="159"/>
      <c r="T380" s="159"/>
      <c r="U380" s="147" t="s">
        <v>36</v>
      </c>
      <c r="V380" s="147" t="s">
        <v>36</v>
      </c>
      <c r="W380" s="147" t="s">
        <v>36</v>
      </c>
      <c r="X380" s="147" t="s">
        <v>36</v>
      </c>
      <c r="Y380" s="147" t="s">
        <v>36</v>
      </c>
      <c r="Z380" s="147" t="s">
        <v>36</v>
      </c>
      <c r="AA380" s="148"/>
      <c r="AB380" s="159"/>
      <c r="AC380" s="159"/>
      <c r="AD380" s="159"/>
      <c r="AE380" s="150"/>
      <c r="AF380" s="151" t="s">
        <v>36</v>
      </c>
      <c r="AG380" s="152" t="s">
        <v>36</v>
      </c>
      <c r="AH380" s="159"/>
      <c r="AI380" s="159"/>
      <c r="AJ380" s="159"/>
      <c r="AK380" s="159"/>
      <c r="AL380" s="159"/>
      <c r="AM380" s="159"/>
      <c r="AN380" s="159"/>
    </row>
    <row r="381" spans="1:40" ht="76.5" x14ac:dyDescent="0.2">
      <c r="A381" s="68">
        <v>53</v>
      </c>
      <c r="B381" s="68" t="s">
        <v>84</v>
      </c>
      <c r="C381" s="171" t="str">
        <f t="shared" si="23"/>
        <v>53P552</v>
      </c>
      <c r="D381" s="74" t="s">
        <v>556</v>
      </c>
      <c r="E381" s="70" t="s">
        <v>557</v>
      </c>
      <c r="F381" s="86" t="str">
        <f t="shared" si="21"/>
        <v>53TVV</v>
      </c>
      <c r="G381" s="71" t="s">
        <v>538</v>
      </c>
      <c r="H381" s="70" t="s">
        <v>84</v>
      </c>
      <c r="I381" s="64" t="str">
        <f t="shared" si="20"/>
        <v>533</v>
      </c>
      <c r="J381" s="71">
        <v>3</v>
      </c>
      <c r="K381" s="72" t="s">
        <v>123</v>
      </c>
      <c r="L381" s="64" t="str">
        <f t="shared" si="22"/>
        <v>53607</v>
      </c>
      <c r="M381" s="71">
        <v>607</v>
      </c>
      <c r="N381" s="72" t="s">
        <v>545</v>
      </c>
      <c r="O381" s="73">
        <v>674999.99999999988</v>
      </c>
      <c r="P381" s="159"/>
      <c r="Q381" s="159"/>
      <c r="R381" s="159"/>
      <c r="S381" s="159"/>
      <c r="T381" s="159"/>
      <c r="U381" s="147" t="s">
        <v>36</v>
      </c>
      <c r="V381" s="147" t="s">
        <v>36</v>
      </c>
      <c r="W381" s="147" t="s">
        <v>36</v>
      </c>
      <c r="X381" s="147" t="s">
        <v>36</v>
      </c>
      <c r="Y381" s="147" t="s">
        <v>36</v>
      </c>
      <c r="Z381" s="147" t="s">
        <v>36</v>
      </c>
      <c r="AA381" s="148"/>
      <c r="AB381" s="159"/>
      <c r="AC381" s="159"/>
      <c r="AD381" s="159"/>
      <c r="AE381" s="150"/>
      <c r="AF381" s="151" t="s">
        <v>36</v>
      </c>
      <c r="AG381" s="152" t="s">
        <v>36</v>
      </c>
      <c r="AH381" s="159"/>
      <c r="AI381" s="159"/>
      <c r="AJ381" s="159"/>
      <c r="AK381" s="159"/>
      <c r="AL381" s="159"/>
      <c r="AM381" s="159"/>
      <c r="AN381" s="159"/>
    </row>
    <row r="382" spans="1:40" ht="51" x14ac:dyDescent="0.2">
      <c r="A382" s="68">
        <v>53</v>
      </c>
      <c r="B382" s="68" t="s">
        <v>84</v>
      </c>
      <c r="C382" s="171" t="str">
        <f t="shared" si="23"/>
        <v>53R582</v>
      </c>
      <c r="D382" s="74" t="s">
        <v>1001</v>
      </c>
      <c r="E382" s="70" t="s">
        <v>1002</v>
      </c>
      <c r="F382" s="86" t="str">
        <f t="shared" si="21"/>
        <v>53TVV</v>
      </c>
      <c r="G382" s="71" t="s">
        <v>538</v>
      </c>
      <c r="H382" s="70" t="s">
        <v>84</v>
      </c>
      <c r="I382" s="64" t="str">
        <f t="shared" si="20"/>
        <v>531</v>
      </c>
      <c r="J382" s="71">
        <v>1</v>
      </c>
      <c r="K382" s="72" t="s">
        <v>114</v>
      </c>
      <c r="L382" s="64" t="str">
        <f t="shared" si="22"/>
        <v>53160</v>
      </c>
      <c r="M382" s="71">
        <v>160</v>
      </c>
      <c r="N382" s="72" t="s">
        <v>159</v>
      </c>
      <c r="O382" s="73">
        <v>79079</v>
      </c>
      <c r="P382" s="159"/>
      <c r="Q382" s="159"/>
      <c r="R382" s="159"/>
      <c r="S382" s="159"/>
      <c r="T382" s="159"/>
      <c r="U382" s="147" t="s">
        <v>36</v>
      </c>
      <c r="V382" s="147" t="s">
        <v>36</v>
      </c>
      <c r="W382" s="147" t="s">
        <v>36</v>
      </c>
      <c r="X382" s="147" t="s">
        <v>36</v>
      </c>
      <c r="Y382" s="147" t="s">
        <v>36</v>
      </c>
      <c r="Z382" s="147" t="s">
        <v>36</v>
      </c>
      <c r="AA382" s="148"/>
      <c r="AB382" s="159"/>
      <c r="AC382" s="159"/>
      <c r="AD382" s="159"/>
      <c r="AE382" s="150"/>
      <c r="AF382" s="151" t="s">
        <v>36</v>
      </c>
      <c r="AG382" s="152" t="s">
        <v>36</v>
      </c>
      <c r="AH382" s="159"/>
      <c r="AI382" s="159"/>
      <c r="AJ382" s="159"/>
      <c r="AK382" s="159"/>
      <c r="AL382" s="159"/>
      <c r="AM382" s="159"/>
      <c r="AN382" s="159"/>
    </row>
    <row r="383" spans="1:40" ht="51" x14ac:dyDescent="0.2">
      <c r="A383" s="68">
        <v>53</v>
      </c>
      <c r="B383" s="68" t="s">
        <v>84</v>
      </c>
      <c r="C383" s="171" t="str">
        <f t="shared" si="23"/>
        <v>53R582</v>
      </c>
      <c r="D383" s="74" t="s">
        <v>1001</v>
      </c>
      <c r="E383" s="70" t="s">
        <v>1002</v>
      </c>
      <c r="F383" s="86" t="str">
        <f t="shared" si="21"/>
        <v>53TVV</v>
      </c>
      <c r="G383" s="71" t="s">
        <v>538</v>
      </c>
      <c r="H383" s="70" t="s">
        <v>84</v>
      </c>
      <c r="I383" s="64" t="str">
        <f t="shared" si="20"/>
        <v>531</v>
      </c>
      <c r="J383" s="71">
        <v>1</v>
      </c>
      <c r="K383" s="72" t="s">
        <v>114</v>
      </c>
      <c r="L383" s="64" t="str">
        <f t="shared" si="22"/>
        <v>53169</v>
      </c>
      <c r="M383" s="71">
        <v>169</v>
      </c>
      <c r="N383" s="72" t="s">
        <v>395</v>
      </c>
      <c r="O383" s="73">
        <v>79079</v>
      </c>
      <c r="P383" s="159"/>
      <c r="Q383" s="159"/>
      <c r="R383" s="159"/>
      <c r="S383" s="159"/>
      <c r="T383" s="159"/>
      <c r="U383" s="147" t="s">
        <v>36</v>
      </c>
      <c r="V383" s="147" t="s">
        <v>36</v>
      </c>
      <c r="W383" s="147" t="s">
        <v>36</v>
      </c>
      <c r="X383" s="147" t="s">
        <v>36</v>
      </c>
      <c r="Y383" s="147" t="s">
        <v>36</v>
      </c>
      <c r="Z383" s="147" t="s">
        <v>36</v>
      </c>
      <c r="AA383" s="148"/>
      <c r="AB383" s="159"/>
      <c r="AC383" s="159"/>
      <c r="AD383" s="159"/>
      <c r="AE383" s="150"/>
      <c r="AF383" s="151" t="s">
        <v>36</v>
      </c>
      <c r="AG383" s="152" t="s">
        <v>36</v>
      </c>
      <c r="AH383" s="159"/>
      <c r="AI383" s="159"/>
      <c r="AJ383" s="159"/>
      <c r="AK383" s="159"/>
      <c r="AL383" s="159"/>
      <c r="AM383" s="159"/>
      <c r="AN383" s="159"/>
    </row>
    <row r="384" spans="1:40" ht="51" x14ac:dyDescent="0.2">
      <c r="A384" s="68">
        <v>53</v>
      </c>
      <c r="B384" s="68" t="s">
        <v>84</v>
      </c>
      <c r="C384" s="171" t="str">
        <f t="shared" si="23"/>
        <v>53R582</v>
      </c>
      <c r="D384" s="74" t="s">
        <v>1001</v>
      </c>
      <c r="E384" s="70" t="s">
        <v>1002</v>
      </c>
      <c r="F384" s="86" t="str">
        <f t="shared" si="21"/>
        <v>53TVV</v>
      </c>
      <c r="G384" s="71" t="s">
        <v>538</v>
      </c>
      <c r="H384" s="70" t="s">
        <v>84</v>
      </c>
      <c r="I384" s="64" t="str">
        <f t="shared" si="20"/>
        <v>531</v>
      </c>
      <c r="J384" s="71">
        <v>1</v>
      </c>
      <c r="K384" s="72" t="s">
        <v>114</v>
      </c>
      <c r="L384" s="64" t="str">
        <f t="shared" si="22"/>
        <v>53260</v>
      </c>
      <c r="M384" s="71">
        <v>260</v>
      </c>
      <c r="N384" s="72" t="s">
        <v>541</v>
      </c>
      <c r="O384" s="73">
        <v>79079</v>
      </c>
      <c r="P384" s="159"/>
      <c r="Q384" s="159"/>
      <c r="R384" s="159"/>
      <c r="S384" s="159"/>
      <c r="T384" s="159"/>
      <c r="U384" s="147" t="s">
        <v>36</v>
      </c>
      <c r="V384" s="147" t="s">
        <v>36</v>
      </c>
      <c r="W384" s="147" t="s">
        <v>36</v>
      </c>
      <c r="X384" s="147" t="s">
        <v>36</v>
      </c>
      <c r="Y384" s="147" t="s">
        <v>36</v>
      </c>
      <c r="Z384" s="147" t="s">
        <v>36</v>
      </c>
      <c r="AA384" s="148"/>
      <c r="AB384" s="159"/>
      <c r="AC384" s="159"/>
      <c r="AD384" s="159"/>
      <c r="AE384" s="150"/>
      <c r="AF384" s="151" t="s">
        <v>36</v>
      </c>
      <c r="AG384" s="152" t="s">
        <v>36</v>
      </c>
      <c r="AH384" s="159"/>
      <c r="AI384" s="159"/>
      <c r="AJ384" s="159"/>
      <c r="AK384" s="159"/>
      <c r="AL384" s="159"/>
      <c r="AM384" s="159"/>
      <c r="AN384" s="159"/>
    </row>
    <row r="385" spans="1:40" ht="51" x14ac:dyDescent="0.2">
      <c r="A385" s="68">
        <v>53</v>
      </c>
      <c r="B385" s="68" t="s">
        <v>84</v>
      </c>
      <c r="C385" s="171" t="str">
        <f t="shared" si="23"/>
        <v>53R582</v>
      </c>
      <c r="D385" s="74" t="s">
        <v>1001</v>
      </c>
      <c r="E385" s="70" t="s">
        <v>1002</v>
      </c>
      <c r="F385" s="86" t="str">
        <f t="shared" si="21"/>
        <v>53TVV</v>
      </c>
      <c r="G385" s="71" t="s">
        <v>538</v>
      </c>
      <c r="H385" s="70" t="s">
        <v>84</v>
      </c>
      <c r="I385" s="64" t="str">
        <f t="shared" si="20"/>
        <v>532</v>
      </c>
      <c r="J385" s="71">
        <v>2</v>
      </c>
      <c r="K385" s="72" t="s">
        <v>116</v>
      </c>
      <c r="L385" s="64" t="str">
        <f t="shared" si="22"/>
        <v>53402</v>
      </c>
      <c r="M385" s="71">
        <v>402</v>
      </c>
      <c r="N385" s="72" t="s">
        <v>542</v>
      </c>
      <c r="O385" s="73">
        <v>79079</v>
      </c>
      <c r="P385" s="159"/>
      <c r="Q385" s="159"/>
      <c r="R385" s="159"/>
      <c r="S385" s="159"/>
      <c r="T385" s="159"/>
      <c r="U385" s="147" t="s">
        <v>36</v>
      </c>
      <c r="V385" s="147" t="s">
        <v>36</v>
      </c>
      <c r="W385" s="147" t="s">
        <v>36</v>
      </c>
      <c r="X385" s="147" t="s">
        <v>36</v>
      </c>
      <c r="Y385" s="147" t="s">
        <v>36</v>
      </c>
      <c r="Z385" s="147" t="s">
        <v>36</v>
      </c>
      <c r="AA385" s="148"/>
      <c r="AB385" s="159"/>
      <c r="AC385" s="159"/>
      <c r="AD385" s="159"/>
      <c r="AE385" s="150"/>
      <c r="AF385" s="151" t="s">
        <v>36</v>
      </c>
      <c r="AG385" s="152" t="s">
        <v>36</v>
      </c>
      <c r="AH385" s="159"/>
      <c r="AI385" s="159"/>
      <c r="AJ385" s="159"/>
      <c r="AK385" s="159"/>
      <c r="AL385" s="159"/>
      <c r="AM385" s="159"/>
      <c r="AN385" s="159"/>
    </row>
    <row r="386" spans="1:40" ht="51" x14ac:dyDescent="0.2">
      <c r="A386" s="68">
        <v>53</v>
      </c>
      <c r="B386" s="68" t="s">
        <v>84</v>
      </c>
      <c r="C386" s="171" t="str">
        <f t="shared" si="23"/>
        <v>53R582</v>
      </c>
      <c r="D386" s="74" t="s">
        <v>1001</v>
      </c>
      <c r="E386" s="70" t="s">
        <v>1002</v>
      </c>
      <c r="F386" s="86" t="str">
        <f t="shared" si="21"/>
        <v>53TVV</v>
      </c>
      <c r="G386" s="71" t="s">
        <v>538</v>
      </c>
      <c r="H386" s="70" t="s">
        <v>84</v>
      </c>
      <c r="I386" s="64" t="str">
        <f t="shared" si="20"/>
        <v>532</v>
      </c>
      <c r="J386" s="71">
        <v>2</v>
      </c>
      <c r="K386" s="72" t="s">
        <v>116</v>
      </c>
      <c r="L386" s="64" t="str">
        <f t="shared" si="22"/>
        <v>53409</v>
      </c>
      <c r="M386" s="71">
        <v>409</v>
      </c>
      <c r="N386" s="72" t="s">
        <v>543</v>
      </c>
      <c r="O386" s="73">
        <v>79079</v>
      </c>
      <c r="P386" s="159"/>
      <c r="Q386" s="159"/>
      <c r="R386" s="159"/>
      <c r="S386" s="159"/>
      <c r="T386" s="159"/>
      <c r="U386" s="147" t="s">
        <v>36</v>
      </c>
      <c r="V386" s="147" t="s">
        <v>36</v>
      </c>
      <c r="W386" s="147" t="s">
        <v>36</v>
      </c>
      <c r="X386" s="147" t="s">
        <v>36</v>
      </c>
      <c r="Y386" s="147" t="s">
        <v>36</v>
      </c>
      <c r="Z386" s="147" t="s">
        <v>36</v>
      </c>
      <c r="AA386" s="148"/>
      <c r="AB386" s="159"/>
      <c r="AC386" s="159"/>
      <c r="AD386" s="159"/>
      <c r="AE386" s="150"/>
      <c r="AF386" s="151" t="s">
        <v>36</v>
      </c>
      <c r="AG386" s="152" t="s">
        <v>36</v>
      </c>
      <c r="AH386" s="159"/>
      <c r="AI386" s="159"/>
      <c r="AJ386" s="159"/>
      <c r="AK386" s="159"/>
      <c r="AL386" s="159"/>
      <c r="AM386" s="159"/>
      <c r="AN386" s="159"/>
    </row>
    <row r="387" spans="1:40" ht="63.75" x14ac:dyDescent="0.2">
      <c r="A387" s="68">
        <v>53</v>
      </c>
      <c r="B387" s="68" t="s">
        <v>84</v>
      </c>
      <c r="C387" s="171" t="str">
        <f t="shared" si="23"/>
        <v>53R582</v>
      </c>
      <c r="D387" s="74" t="s">
        <v>1001</v>
      </c>
      <c r="E387" s="70" t="s">
        <v>1002</v>
      </c>
      <c r="F387" s="86" t="str">
        <f t="shared" si="21"/>
        <v>53TVV</v>
      </c>
      <c r="G387" s="71" t="s">
        <v>538</v>
      </c>
      <c r="H387" s="70" t="s">
        <v>84</v>
      </c>
      <c r="I387" s="64" t="str">
        <f t="shared" si="20"/>
        <v>532</v>
      </c>
      <c r="J387" s="71">
        <v>2</v>
      </c>
      <c r="K387" s="72" t="s">
        <v>116</v>
      </c>
      <c r="L387" s="64" t="str">
        <f t="shared" si="22"/>
        <v>53433</v>
      </c>
      <c r="M387" s="71">
        <v>433</v>
      </c>
      <c r="N387" s="72" t="s">
        <v>166</v>
      </c>
      <c r="O387" s="73">
        <v>79079</v>
      </c>
      <c r="P387" s="159"/>
      <c r="Q387" s="159"/>
      <c r="R387" s="159"/>
      <c r="S387" s="159"/>
      <c r="T387" s="159"/>
      <c r="U387" s="147" t="s">
        <v>36</v>
      </c>
      <c r="V387" s="147" t="s">
        <v>36</v>
      </c>
      <c r="W387" s="147" t="s">
        <v>36</v>
      </c>
      <c r="X387" s="147" t="s">
        <v>36</v>
      </c>
      <c r="Y387" s="147" t="s">
        <v>36</v>
      </c>
      <c r="Z387" s="147" t="s">
        <v>36</v>
      </c>
      <c r="AA387" s="148"/>
      <c r="AB387" s="159"/>
      <c r="AC387" s="159"/>
      <c r="AD387" s="159"/>
      <c r="AE387" s="150"/>
      <c r="AF387" s="151" t="s">
        <v>36</v>
      </c>
      <c r="AG387" s="152" t="s">
        <v>36</v>
      </c>
      <c r="AH387" s="159"/>
      <c r="AI387" s="159"/>
      <c r="AJ387" s="159"/>
      <c r="AK387" s="159"/>
      <c r="AL387" s="159"/>
      <c r="AM387" s="159"/>
      <c r="AN387" s="159"/>
    </row>
    <row r="388" spans="1:40" ht="76.5" x14ac:dyDescent="0.2">
      <c r="A388" s="68">
        <v>53</v>
      </c>
      <c r="B388" s="68" t="s">
        <v>84</v>
      </c>
      <c r="C388" s="171" t="str">
        <f t="shared" si="23"/>
        <v>53R582</v>
      </c>
      <c r="D388" s="74" t="s">
        <v>1001</v>
      </c>
      <c r="E388" s="70" t="s">
        <v>1002</v>
      </c>
      <c r="F388" s="86" t="str">
        <f t="shared" si="21"/>
        <v>53TVV</v>
      </c>
      <c r="G388" s="71" t="s">
        <v>538</v>
      </c>
      <c r="H388" s="70" t="s">
        <v>84</v>
      </c>
      <c r="I388" s="64" t="str">
        <f t="shared" si="20"/>
        <v>533</v>
      </c>
      <c r="J388" s="71">
        <v>3</v>
      </c>
      <c r="K388" s="72" t="s">
        <v>123</v>
      </c>
      <c r="L388" s="64" t="str">
        <f t="shared" si="22"/>
        <v>53601</v>
      </c>
      <c r="M388" s="71">
        <v>601</v>
      </c>
      <c r="N388" s="72" t="s">
        <v>185</v>
      </c>
      <c r="O388" s="73">
        <v>17573</v>
      </c>
      <c r="P388" s="159"/>
      <c r="Q388" s="159"/>
      <c r="R388" s="159"/>
      <c r="S388" s="159"/>
      <c r="T388" s="159"/>
      <c r="U388" s="147" t="s">
        <v>36</v>
      </c>
      <c r="V388" s="147" t="s">
        <v>36</v>
      </c>
      <c r="W388" s="147" t="s">
        <v>36</v>
      </c>
      <c r="X388" s="147" t="s">
        <v>36</v>
      </c>
      <c r="Y388" s="147" t="s">
        <v>36</v>
      </c>
      <c r="Z388" s="147" t="s">
        <v>36</v>
      </c>
      <c r="AA388" s="148"/>
      <c r="AB388" s="159"/>
      <c r="AC388" s="159"/>
      <c r="AD388" s="159"/>
      <c r="AE388" s="150"/>
      <c r="AF388" s="151" t="s">
        <v>36</v>
      </c>
      <c r="AG388" s="152" t="s">
        <v>36</v>
      </c>
      <c r="AH388" s="159"/>
      <c r="AI388" s="159"/>
      <c r="AJ388" s="159"/>
      <c r="AK388" s="159"/>
      <c r="AL388" s="159"/>
      <c r="AM388" s="159"/>
      <c r="AN388" s="159"/>
    </row>
    <row r="389" spans="1:40" ht="76.5" x14ac:dyDescent="0.2">
      <c r="A389" s="68">
        <v>53</v>
      </c>
      <c r="B389" s="68" t="s">
        <v>84</v>
      </c>
      <c r="C389" s="171" t="str">
        <f t="shared" si="23"/>
        <v>53R582</v>
      </c>
      <c r="D389" s="74" t="s">
        <v>1001</v>
      </c>
      <c r="E389" s="70" t="s">
        <v>1002</v>
      </c>
      <c r="F389" s="86" t="str">
        <f t="shared" si="21"/>
        <v>53TVV</v>
      </c>
      <c r="G389" s="71" t="s">
        <v>538</v>
      </c>
      <c r="H389" s="70" t="s">
        <v>84</v>
      </c>
      <c r="I389" s="64" t="str">
        <f t="shared" si="20"/>
        <v>533</v>
      </c>
      <c r="J389" s="71">
        <v>3</v>
      </c>
      <c r="K389" s="72" t="s">
        <v>123</v>
      </c>
      <c r="L389" s="64" t="str">
        <f t="shared" si="22"/>
        <v>53606</v>
      </c>
      <c r="M389" s="71">
        <v>606</v>
      </c>
      <c r="N389" s="72" t="s">
        <v>544</v>
      </c>
      <c r="O389" s="73">
        <v>17573</v>
      </c>
      <c r="P389" s="159"/>
      <c r="Q389" s="159"/>
      <c r="R389" s="159"/>
      <c r="S389" s="159"/>
      <c r="T389" s="159"/>
      <c r="U389" s="147" t="s">
        <v>36</v>
      </c>
      <c r="V389" s="147" t="s">
        <v>36</v>
      </c>
      <c r="W389" s="147" t="s">
        <v>36</v>
      </c>
      <c r="X389" s="147" t="s">
        <v>36</v>
      </c>
      <c r="Y389" s="147" t="s">
        <v>36</v>
      </c>
      <c r="Z389" s="147" t="s">
        <v>36</v>
      </c>
      <c r="AA389" s="148"/>
      <c r="AB389" s="159"/>
      <c r="AC389" s="159"/>
      <c r="AD389" s="159"/>
      <c r="AE389" s="150"/>
      <c r="AF389" s="151" t="s">
        <v>36</v>
      </c>
      <c r="AG389" s="152" t="s">
        <v>36</v>
      </c>
      <c r="AH389" s="159"/>
      <c r="AI389" s="159"/>
      <c r="AJ389" s="159"/>
      <c r="AK389" s="159"/>
      <c r="AL389" s="159"/>
      <c r="AM389" s="159"/>
      <c r="AN389" s="159"/>
    </row>
    <row r="390" spans="1:40" ht="76.5" x14ac:dyDescent="0.2">
      <c r="A390" s="68">
        <v>53</v>
      </c>
      <c r="B390" s="68" t="s">
        <v>84</v>
      </c>
      <c r="C390" s="171" t="str">
        <f t="shared" si="23"/>
        <v>53R582</v>
      </c>
      <c r="D390" s="74" t="s">
        <v>1001</v>
      </c>
      <c r="E390" s="70" t="s">
        <v>1002</v>
      </c>
      <c r="F390" s="86" t="str">
        <f t="shared" si="21"/>
        <v>53TVV</v>
      </c>
      <c r="G390" s="71" t="s">
        <v>538</v>
      </c>
      <c r="H390" s="70" t="s">
        <v>84</v>
      </c>
      <c r="I390" s="64" t="str">
        <f t="shared" si="20"/>
        <v>533</v>
      </c>
      <c r="J390" s="71">
        <v>3</v>
      </c>
      <c r="K390" s="72" t="s">
        <v>123</v>
      </c>
      <c r="L390" s="64" t="str">
        <f t="shared" si="22"/>
        <v>53607</v>
      </c>
      <c r="M390" s="71">
        <v>607</v>
      </c>
      <c r="N390" s="72" t="s">
        <v>545</v>
      </c>
      <c r="O390" s="73">
        <v>17572</v>
      </c>
      <c r="P390" s="159"/>
      <c r="Q390" s="159"/>
      <c r="R390" s="159"/>
      <c r="S390" s="159"/>
      <c r="T390" s="159"/>
      <c r="U390" s="147" t="s">
        <v>36</v>
      </c>
      <c r="V390" s="147" t="s">
        <v>36</v>
      </c>
      <c r="W390" s="147" t="s">
        <v>36</v>
      </c>
      <c r="X390" s="147" t="s">
        <v>36</v>
      </c>
      <c r="Y390" s="147" t="s">
        <v>36</v>
      </c>
      <c r="Z390" s="147" t="s">
        <v>36</v>
      </c>
      <c r="AA390" s="148"/>
      <c r="AB390" s="159"/>
      <c r="AC390" s="159"/>
      <c r="AD390" s="159"/>
      <c r="AE390" s="150"/>
      <c r="AF390" s="151" t="s">
        <v>36</v>
      </c>
      <c r="AG390" s="152" t="s">
        <v>36</v>
      </c>
      <c r="AH390" s="159"/>
      <c r="AI390" s="159"/>
      <c r="AJ390" s="159"/>
      <c r="AK390" s="159"/>
      <c r="AL390" s="159"/>
      <c r="AM390" s="159"/>
      <c r="AN390" s="159"/>
    </row>
    <row r="391" spans="1:40" ht="51" x14ac:dyDescent="0.2">
      <c r="A391" s="68">
        <v>53</v>
      </c>
      <c r="B391" s="68" t="s">
        <v>84</v>
      </c>
      <c r="C391" s="171" t="str">
        <f t="shared" si="23"/>
        <v>53R585</v>
      </c>
      <c r="D391" s="74" t="s">
        <v>558</v>
      </c>
      <c r="E391" s="70" t="s">
        <v>559</v>
      </c>
      <c r="F391" s="86" t="str">
        <f t="shared" si="21"/>
        <v>53TVV</v>
      </c>
      <c r="G391" s="71" t="s">
        <v>538</v>
      </c>
      <c r="H391" s="70" t="s">
        <v>84</v>
      </c>
      <c r="I391" s="64" t="str">
        <f t="shared" si="20"/>
        <v>531</v>
      </c>
      <c r="J391" s="71">
        <v>1</v>
      </c>
      <c r="K391" s="72" t="s">
        <v>114</v>
      </c>
      <c r="L391" s="64" t="str">
        <f t="shared" si="22"/>
        <v>53160</v>
      </c>
      <c r="M391" s="71">
        <v>160</v>
      </c>
      <c r="N391" s="72" t="s">
        <v>159</v>
      </c>
      <c r="O391" s="73">
        <v>270000</v>
      </c>
      <c r="P391" s="159"/>
      <c r="Q391" s="159"/>
      <c r="R391" s="159"/>
      <c r="S391" s="159"/>
      <c r="T391" s="159"/>
      <c r="U391" s="147" t="s">
        <v>36</v>
      </c>
      <c r="V391" s="147" t="s">
        <v>36</v>
      </c>
      <c r="W391" s="147" t="s">
        <v>36</v>
      </c>
      <c r="X391" s="147" t="s">
        <v>36</v>
      </c>
      <c r="Y391" s="147" t="s">
        <v>36</v>
      </c>
      <c r="Z391" s="147" t="s">
        <v>36</v>
      </c>
      <c r="AA391" s="148"/>
      <c r="AB391" s="159"/>
      <c r="AC391" s="159"/>
      <c r="AD391" s="159"/>
      <c r="AE391" s="150"/>
      <c r="AF391" s="151" t="s">
        <v>36</v>
      </c>
      <c r="AG391" s="152" t="s">
        <v>36</v>
      </c>
      <c r="AH391" s="159"/>
      <c r="AI391" s="159"/>
      <c r="AJ391" s="159"/>
      <c r="AK391" s="159"/>
      <c r="AL391" s="159"/>
      <c r="AM391" s="159"/>
      <c r="AN391" s="159"/>
    </row>
    <row r="392" spans="1:40" ht="51" x14ac:dyDescent="0.2">
      <c r="A392" s="68">
        <v>53</v>
      </c>
      <c r="B392" s="68" t="s">
        <v>84</v>
      </c>
      <c r="C392" s="171" t="str">
        <f t="shared" si="23"/>
        <v>53R585</v>
      </c>
      <c r="D392" s="74" t="s">
        <v>558</v>
      </c>
      <c r="E392" s="70" t="s">
        <v>559</v>
      </c>
      <c r="F392" s="86" t="str">
        <f t="shared" si="21"/>
        <v>53TVV</v>
      </c>
      <c r="G392" s="71" t="s">
        <v>538</v>
      </c>
      <c r="H392" s="70" t="s">
        <v>84</v>
      </c>
      <c r="I392" s="64" t="str">
        <f t="shared" ref="I392:I399" si="24">_xlfn.CONCAT(A392,J392)</f>
        <v>531</v>
      </c>
      <c r="J392" s="71">
        <v>1</v>
      </c>
      <c r="K392" s="72" t="s">
        <v>114</v>
      </c>
      <c r="L392" s="64" t="str">
        <f t="shared" si="22"/>
        <v>53169</v>
      </c>
      <c r="M392" s="71">
        <v>169</v>
      </c>
      <c r="N392" s="72" t="s">
        <v>395</v>
      </c>
      <c r="O392" s="73">
        <v>270000</v>
      </c>
      <c r="P392" s="159"/>
      <c r="Q392" s="159"/>
      <c r="R392" s="159"/>
      <c r="S392" s="159"/>
      <c r="T392" s="159"/>
      <c r="U392" s="147" t="s">
        <v>36</v>
      </c>
      <c r="V392" s="147" t="s">
        <v>36</v>
      </c>
      <c r="W392" s="147" t="s">
        <v>36</v>
      </c>
      <c r="X392" s="147" t="s">
        <v>36</v>
      </c>
      <c r="Y392" s="147" t="s">
        <v>36</v>
      </c>
      <c r="Z392" s="147" t="s">
        <v>36</v>
      </c>
      <c r="AA392" s="148"/>
      <c r="AB392" s="159"/>
      <c r="AC392" s="159"/>
      <c r="AD392" s="159"/>
      <c r="AE392" s="150"/>
      <c r="AF392" s="151" t="s">
        <v>36</v>
      </c>
      <c r="AG392" s="152" t="s">
        <v>36</v>
      </c>
      <c r="AH392" s="159"/>
      <c r="AI392" s="159"/>
      <c r="AJ392" s="159"/>
      <c r="AK392" s="159"/>
      <c r="AL392" s="159"/>
      <c r="AM392" s="159"/>
      <c r="AN392" s="159"/>
    </row>
    <row r="393" spans="1:40" ht="51" x14ac:dyDescent="0.2">
      <c r="A393" s="68">
        <v>53</v>
      </c>
      <c r="B393" s="68" t="s">
        <v>84</v>
      </c>
      <c r="C393" s="171" t="str">
        <f t="shared" si="23"/>
        <v>53R585</v>
      </c>
      <c r="D393" s="74" t="s">
        <v>558</v>
      </c>
      <c r="E393" s="70" t="s">
        <v>559</v>
      </c>
      <c r="F393" s="86" t="str">
        <f t="shared" si="21"/>
        <v>53TVV</v>
      </c>
      <c r="G393" s="71" t="s">
        <v>538</v>
      </c>
      <c r="H393" s="70" t="s">
        <v>84</v>
      </c>
      <c r="I393" s="64" t="str">
        <f t="shared" si="24"/>
        <v>531</v>
      </c>
      <c r="J393" s="71">
        <v>1</v>
      </c>
      <c r="K393" s="72" t="s">
        <v>114</v>
      </c>
      <c r="L393" s="64" t="str">
        <f t="shared" si="22"/>
        <v>53260</v>
      </c>
      <c r="M393" s="71">
        <v>260</v>
      </c>
      <c r="N393" s="72" t="s">
        <v>541</v>
      </c>
      <c r="O393" s="73">
        <v>270000</v>
      </c>
      <c r="P393" s="159"/>
      <c r="Q393" s="159"/>
      <c r="R393" s="159"/>
      <c r="S393" s="159"/>
      <c r="T393" s="159"/>
      <c r="U393" s="147" t="s">
        <v>36</v>
      </c>
      <c r="V393" s="147" t="s">
        <v>36</v>
      </c>
      <c r="W393" s="147" t="s">
        <v>36</v>
      </c>
      <c r="X393" s="147" t="s">
        <v>36</v>
      </c>
      <c r="Y393" s="147" t="s">
        <v>36</v>
      </c>
      <c r="Z393" s="147" t="s">
        <v>36</v>
      </c>
      <c r="AA393" s="148"/>
      <c r="AB393" s="159"/>
      <c r="AC393" s="159"/>
      <c r="AD393" s="159"/>
      <c r="AE393" s="150"/>
      <c r="AF393" s="151" t="s">
        <v>36</v>
      </c>
      <c r="AG393" s="152" t="s">
        <v>36</v>
      </c>
      <c r="AH393" s="159"/>
      <c r="AI393" s="159"/>
      <c r="AJ393" s="159"/>
      <c r="AK393" s="159"/>
      <c r="AL393" s="159"/>
      <c r="AM393" s="159"/>
      <c r="AN393" s="159"/>
    </row>
    <row r="394" spans="1:40" ht="51" x14ac:dyDescent="0.2">
      <c r="A394" s="68">
        <v>53</v>
      </c>
      <c r="B394" s="68" t="s">
        <v>84</v>
      </c>
      <c r="C394" s="171" t="str">
        <f t="shared" si="23"/>
        <v>53R585</v>
      </c>
      <c r="D394" s="74" t="s">
        <v>558</v>
      </c>
      <c r="E394" s="70" t="s">
        <v>559</v>
      </c>
      <c r="F394" s="86" t="str">
        <f t="shared" si="21"/>
        <v>53TVV</v>
      </c>
      <c r="G394" s="71" t="s">
        <v>538</v>
      </c>
      <c r="H394" s="70" t="s">
        <v>84</v>
      </c>
      <c r="I394" s="64" t="str">
        <f t="shared" si="24"/>
        <v>532</v>
      </c>
      <c r="J394" s="71">
        <v>2</v>
      </c>
      <c r="K394" s="72" t="s">
        <v>116</v>
      </c>
      <c r="L394" s="64" t="str">
        <f t="shared" si="22"/>
        <v>53402</v>
      </c>
      <c r="M394" s="71">
        <v>402</v>
      </c>
      <c r="N394" s="72" t="s">
        <v>542</v>
      </c>
      <c r="O394" s="73">
        <v>270000</v>
      </c>
      <c r="P394" s="159"/>
      <c r="Q394" s="159"/>
      <c r="R394" s="159"/>
      <c r="S394" s="159"/>
      <c r="T394" s="159"/>
      <c r="U394" s="147" t="s">
        <v>36</v>
      </c>
      <c r="V394" s="147" t="s">
        <v>36</v>
      </c>
      <c r="W394" s="147" t="s">
        <v>36</v>
      </c>
      <c r="X394" s="147" t="s">
        <v>36</v>
      </c>
      <c r="Y394" s="147" t="s">
        <v>36</v>
      </c>
      <c r="Z394" s="147" t="s">
        <v>36</v>
      </c>
      <c r="AA394" s="148"/>
      <c r="AB394" s="159"/>
      <c r="AC394" s="159"/>
      <c r="AD394" s="159"/>
      <c r="AE394" s="150"/>
      <c r="AF394" s="151" t="s">
        <v>36</v>
      </c>
      <c r="AG394" s="152" t="s">
        <v>36</v>
      </c>
      <c r="AH394" s="159"/>
      <c r="AI394" s="159"/>
      <c r="AJ394" s="159"/>
      <c r="AK394" s="159"/>
      <c r="AL394" s="159"/>
      <c r="AM394" s="159"/>
      <c r="AN394" s="159"/>
    </row>
    <row r="395" spans="1:40" ht="51" x14ac:dyDescent="0.2">
      <c r="A395" s="68">
        <v>53</v>
      </c>
      <c r="B395" s="68" t="s">
        <v>84</v>
      </c>
      <c r="C395" s="171" t="str">
        <f t="shared" si="23"/>
        <v>53R585</v>
      </c>
      <c r="D395" s="74" t="s">
        <v>558</v>
      </c>
      <c r="E395" s="70" t="s">
        <v>559</v>
      </c>
      <c r="F395" s="86" t="str">
        <f t="shared" si="21"/>
        <v>53TVV</v>
      </c>
      <c r="G395" s="71" t="s">
        <v>538</v>
      </c>
      <c r="H395" s="70" t="s">
        <v>84</v>
      </c>
      <c r="I395" s="64" t="str">
        <f t="shared" si="24"/>
        <v>532</v>
      </c>
      <c r="J395" s="71">
        <v>2</v>
      </c>
      <c r="K395" s="72" t="s">
        <v>116</v>
      </c>
      <c r="L395" s="64" t="str">
        <f t="shared" si="22"/>
        <v>53409</v>
      </c>
      <c r="M395" s="71">
        <v>409</v>
      </c>
      <c r="N395" s="72" t="s">
        <v>543</v>
      </c>
      <c r="O395" s="73">
        <v>270000</v>
      </c>
      <c r="P395" s="159"/>
      <c r="Q395" s="159"/>
      <c r="R395" s="159"/>
      <c r="S395" s="159"/>
      <c r="T395" s="159"/>
      <c r="U395" s="147" t="s">
        <v>36</v>
      </c>
      <c r="V395" s="147" t="s">
        <v>36</v>
      </c>
      <c r="W395" s="147" t="s">
        <v>36</v>
      </c>
      <c r="X395" s="147" t="s">
        <v>36</v>
      </c>
      <c r="Y395" s="147" t="s">
        <v>36</v>
      </c>
      <c r="Z395" s="147" t="s">
        <v>36</v>
      </c>
      <c r="AA395" s="148"/>
      <c r="AB395" s="159"/>
      <c r="AC395" s="159"/>
      <c r="AD395" s="159"/>
      <c r="AE395" s="150"/>
      <c r="AF395" s="151" t="s">
        <v>36</v>
      </c>
      <c r="AG395" s="152" t="s">
        <v>36</v>
      </c>
      <c r="AH395" s="159"/>
      <c r="AI395" s="159"/>
      <c r="AJ395" s="159"/>
      <c r="AK395" s="159"/>
      <c r="AL395" s="159"/>
      <c r="AM395" s="159"/>
      <c r="AN395" s="159"/>
    </row>
    <row r="396" spans="1:40" ht="63.75" x14ac:dyDescent="0.2">
      <c r="A396" s="68">
        <v>53</v>
      </c>
      <c r="B396" s="68" t="s">
        <v>84</v>
      </c>
      <c r="C396" s="171" t="str">
        <f t="shared" si="23"/>
        <v>53R585</v>
      </c>
      <c r="D396" s="74" t="s">
        <v>558</v>
      </c>
      <c r="E396" s="70" t="s">
        <v>559</v>
      </c>
      <c r="F396" s="86" t="str">
        <f t="shared" si="21"/>
        <v>53TVV</v>
      </c>
      <c r="G396" s="71" t="s">
        <v>538</v>
      </c>
      <c r="H396" s="70" t="s">
        <v>84</v>
      </c>
      <c r="I396" s="64" t="str">
        <f t="shared" si="24"/>
        <v>532</v>
      </c>
      <c r="J396" s="71">
        <v>2</v>
      </c>
      <c r="K396" s="72" t="s">
        <v>116</v>
      </c>
      <c r="L396" s="64" t="str">
        <f t="shared" si="22"/>
        <v>53433</v>
      </c>
      <c r="M396" s="71">
        <v>433</v>
      </c>
      <c r="N396" s="72" t="s">
        <v>166</v>
      </c>
      <c r="O396" s="73">
        <v>270000</v>
      </c>
      <c r="P396" s="159"/>
      <c r="Q396" s="159"/>
      <c r="R396" s="159"/>
      <c r="S396" s="159"/>
      <c r="T396" s="159"/>
      <c r="U396" s="147" t="s">
        <v>36</v>
      </c>
      <c r="V396" s="147" t="s">
        <v>36</v>
      </c>
      <c r="W396" s="147" t="s">
        <v>36</v>
      </c>
      <c r="X396" s="147" t="s">
        <v>36</v>
      </c>
      <c r="Y396" s="147" t="s">
        <v>36</v>
      </c>
      <c r="Z396" s="147" t="s">
        <v>36</v>
      </c>
      <c r="AA396" s="148"/>
      <c r="AB396" s="159"/>
      <c r="AC396" s="159"/>
      <c r="AD396" s="159"/>
      <c r="AE396" s="150"/>
      <c r="AF396" s="151" t="s">
        <v>36</v>
      </c>
      <c r="AG396" s="152" t="s">
        <v>36</v>
      </c>
      <c r="AH396" s="159"/>
      <c r="AI396" s="159"/>
      <c r="AJ396" s="159"/>
      <c r="AK396" s="159"/>
      <c r="AL396" s="159"/>
      <c r="AM396" s="159"/>
      <c r="AN396" s="159"/>
    </row>
    <row r="397" spans="1:40" ht="76.5" x14ac:dyDescent="0.2">
      <c r="A397" s="68">
        <v>53</v>
      </c>
      <c r="B397" s="68" t="s">
        <v>84</v>
      </c>
      <c r="C397" s="171" t="str">
        <f t="shared" si="23"/>
        <v>53R585</v>
      </c>
      <c r="D397" s="74" t="s">
        <v>558</v>
      </c>
      <c r="E397" s="70" t="s">
        <v>559</v>
      </c>
      <c r="F397" s="86" t="str">
        <f t="shared" ref="F397:F399" si="25">_xlfn.CONCAT(A397,G397)</f>
        <v>53TVV</v>
      </c>
      <c r="G397" s="71" t="s">
        <v>538</v>
      </c>
      <c r="H397" s="70" t="s">
        <v>84</v>
      </c>
      <c r="I397" s="64" t="str">
        <f t="shared" si="24"/>
        <v>533</v>
      </c>
      <c r="J397" s="71">
        <v>3</v>
      </c>
      <c r="K397" s="72" t="s">
        <v>123</v>
      </c>
      <c r="L397" s="64" t="str">
        <f t="shared" ref="L397:L399" si="26">_xlfn.CONCAT(A397,M397)</f>
        <v>53601</v>
      </c>
      <c r="M397" s="71">
        <v>601</v>
      </c>
      <c r="N397" s="72" t="s">
        <v>185</v>
      </c>
      <c r="O397" s="73">
        <v>60000</v>
      </c>
      <c r="P397" s="159"/>
      <c r="Q397" s="159"/>
      <c r="R397" s="159"/>
      <c r="S397" s="159"/>
      <c r="T397" s="159"/>
      <c r="U397" s="147" t="s">
        <v>36</v>
      </c>
      <c r="V397" s="147" t="s">
        <v>36</v>
      </c>
      <c r="W397" s="147" t="s">
        <v>36</v>
      </c>
      <c r="X397" s="147" t="s">
        <v>36</v>
      </c>
      <c r="Y397" s="147" t="s">
        <v>36</v>
      </c>
      <c r="Z397" s="147" t="s">
        <v>36</v>
      </c>
      <c r="AA397" s="148"/>
      <c r="AB397" s="159"/>
      <c r="AC397" s="159"/>
      <c r="AD397" s="159"/>
      <c r="AE397" s="150"/>
      <c r="AF397" s="151" t="s">
        <v>36</v>
      </c>
      <c r="AG397" s="152" t="s">
        <v>36</v>
      </c>
      <c r="AH397" s="159"/>
      <c r="AI397" s="159"/>
      <c r="AJ397" s="159"/>
      <c r="AK397" s="159"/>
      <c r="AL397" s="159"/>
      <c r="AM397" s="159"/>
      <c r="AN397" s="159"/>
    </row>
    <row r="398" spans="1:40" ht="76.5" x14ac:dyDescent="0.2">
      <c r="A398" s="68">
        <v>53</v>
      </c>
      <c r="B398" s="68" t="s">
        <v>84</v>
      </c>
      <c r="C398" s="171" t="str">
        <f t="shared" si="23"/>
        <v>53R585</v>
      </c>
      <c r="D398" s="74" t="s">
        <v>558</v>
      </c>
      <c r="E398" s="70" t="s">
        <v>559</v>
      </c>
      <c r="F398" s="86" t="str">
        <f t="shared" si="25"/>
        <v>53TVV</v>
      </c>
      <c r="G398" s="71" t="s">
        <v>538</v>
      </c>
      <c r="H398" s="70" t="s">
        <v>84</v>
      </c>
      <c r="I398" s="64" t="str">
        <f t="shared" si="24"/>
        <v>533</v>
      </c>
      <c r="J398" s="71">
        <v>3</v>
      </c>
      <c r="K398" s="72" t="s">
        <v>123</v>
      </c>
      <c r="L398" s="64" t="str">
        <f t="shared" si="26"/>
        <v>53606</v>
      </c>
      <c r="M398" s="71">
        <v>606</v>
      </c>
      <c r="N398" s="72" t="s">
        <v>544</v>
      </c>
      <c r="O398" s="73">
        <v>60000</v>
      </c>
      <c r="P398" s="159"/>
      <c r="Q398" s="159"/>
      <c r="R398" s="159"/>
      <c r="S398" s="159"/>
      <c r="T398" s="159"/>
      <c r="U398" s="147" t="s">
        <v>36</v>
      </c>
      <c r="V398" s="147" t="s">
        <v>36</v>
      </c>
      <c r="W398" s="147" t="s">
        <v>36</v>
      </c>
      <c r="X398" s="147" t="s">
        <v>36</v>
      </c>
      <c r="Y398" s="147" t="s">
        <v>36</v>
      </c>
      <c r="Z398" s="147" t="s">
        <v>36</v>
      </c>
      <c r="AA398" s="148"/>
      <c r="AB398" s="159"/>
      <c r="AC398" s="159"/>
      <c r="AD398" s="159"/>
      <c r="AE398" s="150"/>
      <c r="AF398" s="151" t="s">
        <v>36</v>
      </c>
      <c r="AG398" s="152" t="s">
        <v>36</v>
      </c>
      <c r="AH398" s="159"/>
      <c r="AI398" s="159"/>
      <c r="AJ398" s="159"/>
      <c r="AK398" s="159"/>
      <c r="AL398" s="159"/>
      <c r="AM398" s="159"/>
      <c r="AN398" s="159"/>
    </row>
    <row r="399" spans="1:40" ht="76.5" x14ac:dyDescent="0.2">
      <c r="A399" s="68">
        <v>53</v>
      </c>
      <c r="B399" s="68" t="s">
        <v>84</v>
      </c>
      <c r="C399" s="171" t="str">
        <f t="shared" si="23"/>
        <v>53R585</v>
      </c>
      <c r="D399" s="74" t="s">
        <v>558</v>
      </c>
      <c r="E399" s="70" t="s">
        <v>559</v>
      </c>
      <c r="F399" s="86" t="str">
        <f t="shared" si="25"/>
        <v>53TVV</v>
      </c>
      <c r="G399" s="71" t="s">
        <v>538</v>
      </c>
      <c r="H399" s="70" t="s">
        <v>84</v>
      </c>
      <c r="I399" s="64" t="str">
        <f t="shared" si="24"/>
        <v>533</v>
      </c>
      <c r="J399" s="71">
        <v>3</v>
      </c>
      <c r="K399" s="72" t="s">
        <v>123</v>
      </c>
      <c r="L399" s="64" t="str">
        <f t="shared" si="26"/>
        <v>53607</v>
      </c>
      <c r="M399" s="71">
        <v>607</v>
      </c>
      <c r="N399" s="72" t="s">
        <v>545</v>
      </c>
      <c r="O399" s="73">
        <v>60000</v>
      </c>
      <c r="P399" s="159"/>
      <c r="Q399" s="159"/>
      <c r="R399" s="159"/>
      <c r="S399" s="159"/>
      <c r="T399" s="159"/>
      <c r="U399" s="147" t="s">
        <v>36</v>
      </c>
      <c r="V399" s="147" t="s">
        <v>36</v>
      </c>
      <c r="W399" s="147" t="s">
        <v>36</v>
      </c>
      <c r="X399" s="147" t="s">
        <v>36</v>
      </c>
      <c r="Y399" s="147" t="s">
        <v>36</v>
      </c>
      <c r="Z399" s="147" t="s">
        <v>36</v>
      </c>
      <c r="AA399" s="148"/>
      <c r="AB399" s="159"/>
      <c r="AC399" s="159"/>
      <c r="AD399" s="159"/>
      <c r="AE399" s="150"/>
      <c r="AF399" s="151" t="s">
        <v>36</v>
      </c>
      <c r="AG399" s="152" t="s">
        <v>36</v>
      </c>
      <c r="AH399" s="159"/>
      <c r="AI399" s="159"/>
      <c r="AJ399" s="159"/>
      <c r="AK399" s="159"/>
      <c r="AL399" s="159"/>
      <c r="AM399" s="159"/>
      <c r="AN399" s="159"/>
    </row>
    <row r="400" spans="1:40" x14ac:dyDescent="0.2">
      <c r="A400" s="174"/>
      <c r="B400" s="174"/>
      <c r="C400" s="174"/>
      <c r="D400" s="174"/>
      <c r="E400" s="175"/>
      <c r="F400" s="175"/>
      <c r="G400" s="174"/>
      <c r="H400" s="175"/>
      <c r="I400" s="175"/>
      <c r="J400" s="174"/>
      <c r="K400" s="174"/>
      <c r="L400" s="174"/>
      <c r="M400" s="174"/>
      <c r="N400" s="174"/>
      <c r="O400" s="174"/>
    </row>
    <row r="401" spans="1:15" x14ac:dyDescent="0.2">
      <c r="A401" s="174"/>
      <c r="B401" s="174"/>
      <c r="C401" s="174"/>
      <c r="D401" s="174"/>
      <c r="E401" s="175"/>
      <c r="F401" s="175"/>
      <c r="G401" s="174"/>
      <c r="H401" s="175"/>
      <c r="I401" s="175"/>
      <c r="J401" s="174"/>
      <c r="K401" s="174"/>
      <c r="L401" s="174"/>
      <c r="M401" s="174"/>
      <c r="N401" s="174"/>
      <c r="O401" s="174"/>
    </row>
    <row r="402" spans="1:15" x14ac:dyDescent="0.2">
      <c r="A402" s="174"/>
      <c r="B402" s="174"/>
      <c r="C402" s="174"/>
      <c r="D402" s="174"/>
      <c r="E402" s="175"/>
      <c r="F402" s="175"/>
      <c r="G402" s="174"/>
      <c r="H402" s="175"/>
      <c r="I402" s="175"/>
      <c r="J402" s="174"/>
      <c r="K402" s="174"/>
      <c r="L402" s="174"/>
      <c r="M402" s="174"/>
      <c r="N402" s="174"/>
      <c r="O402" s="174"/>
    </row>
    <row r="403" spans="1:15" x14ac:dyDescent="0.2">
      <c r="A403" s="174"/>
      <c r="B403" s="174"/>
      <c r="C403" s="174"/>
      <c r="D403" s="174"/>
      <c r="E403" s="175"/>
      <c r="F403" s="175"/>
      <c r="G403" s="174"/>
      <c r="H403" s="175"/>
      <c r="I403" s="175"/>
      <c r="J403" s="174"/>
      <c r="K403" s="174"/>
      <c r="L403" s="174"/>
      <c r="M403" s="174"/>
      <c r="N403" s="174"/>
      <c r="O403" s="174"/>
    </row>
    <row r="404" spans="1:15" x14ac:dyDescent="0.2">
      <c r="A404" s="174"/>
      <c r="B404" s="174"/>
      <c r="C404" s="174"/>
      <c r="D404" s="174"/>
      <c r="E404" s="175"/>
      <c r="F404" s="175"/>
      <c r="G404" s="174"/>
      <c r="H404" s="175"/>
      <c r="I404" s="175"/>
      <c r="J404" s="174"/>
      <c r="K404" s="174"/>
      <c r="L404" s="174"/>
      <c r="M404" s="174"/>
      <c r="N404" s="174"/>
      <c r="O404" s="174"/>
    </row>
    <row r="405" spans="1:15" x14ac:dyDescent="0.2">
      <c r="A405" s="174"/>
      <c r="B405" s="174"/>
      <c r="C405" s="174"/>
      <c r="D405" s="174"/>
      <c r="E405" s="175"/>
      <c r="F405" s="175"/>
      <c r="G405" s="174"/>
      <c r="H405" s="175"/>
      <c r="I405" s="175"/>
      <c r="J405" s="174"/>
      <c r="K405" s="174"/>
      <c r="L405" s="174"/>
      <c r="M405" s="174"/>
      <c r="N405" s="174"/>
      <c r="O405" s="174"/>
    </row>
    <row r="406" spans="1:15" x14ac:dyDescent="0.2">
      <c r="A406" s="174"/>
      <c r="B406" s="174"/>
      <c r="C406" s="174"/>
      <c r="D406" s="174"/>
      <c r="E406" s="175"/>
      <c r="F406" s="175"/>
      <c r="G406" s="174"/>
      <c r="H406" s="175"/>
      <c r="I406" s="175"/>
      <c r="J406" s="174"/>
      <c r="K406" s="174"/>
      <c r="L406" s="174"/>
      <c r="M406" s="174"/>
      <c r="N406" s="174"/>
      <c r="O406" s="174"/>
    </row>
    <row r="407" spans="1:15" x14ac:dyDescent="0.2">
      <c r="A407" s="174"/>
      <c r="B407" s="174"/>
      <c r="C407" s="174"/>
      <c r="D407" s="174"/>
      <c r="E407" s="175"/>
      <c r="F407" s="175"/>
      <c r="G407" s="174"/>
      <c r="H407" s="175"/>
      <c r="I407" s="175"/>
      <c r="J407" s="174"/>
      <c r="K407" s="174"/>
      <c r="L407" s="174"/>
      <c r="M407" s="174"/>
      <c r="N407" s="174"/>
      <c r="O407" s="174"/>
    </row>
    <row r="408" spans="1:15" x14ac:dyDescent="0.2">
      <c r="A408" s="174"/>
      <c r="B408" s="174"/>
      <c r="C408" s="174"/>
      <c r="D408" s="174"/>
      <c r="E408" s="175"/>
      <c r="F408" s="175"/>
      <c r="G408" s="174"/>
      <c r="H408" s="175"/>
      <c r="I408" s="175"/>
      <c r="J408" s="174"/>
      <c r="K408" s="174"/>
      <c r="L408" s="174"/>
      <c r="M408" s="174"/>
      <c r="N408" s="174"/>
      <c r="O408" s="174"/>
    </row>
    <row r="409" spans="1:15" x14ac:dyDescent="0.2">
      <c r="A409" s="174"/>
      <c r="B409" s="174"/>
      <c r="C409" s="174"/>
      <c r="D409" s="174"/>
      <c r="E409" s="175"/>
      <c r="F409" s="175"/>
      <c r="G409" s="174"/>
      <c r="H409" s="175"/>
      <c r="I409" s="175"/>
      <c r="J409" s="174"/>
      <c r="K409" s="174"/>
      <c r="L409" s="174"/>
      <c r="M409" s="174"/>
      <c r="N409" s="174"/>
      <c r="O409" s="174"/>
    </row>
    <row r="410" spans="1:15" x14ac:dyDescent="0.2">
      <c r="A410" s="174"/>
      <c r="B410" s="174"/>
      <c r="C410" s="174"/>
      <c r="D410" s="174"/>
      <c r="E410" s="175"/>
      <c r="F410" s="175"/>
      <c r="G410" s="174"/>
      <c r="H410" s="175"/>
      <c r="I410" s="175"/>
      <c r="J410" s="174"/>
      <c r="K410" s="174"/>
      <c r="L410" s="174"/>
      <c r="M410" s="174"/>
      <c r="N410" s="174"/>
      <c r="O410" s="174"/>
    </row>
    <row r="411" spans="1:15" x14ac:dyDescent="0.2">
      <c r="A411" s="174"/>
      <c r="B411" s="174"/>
      <c r="C411" s="174"/>
      <c r="D411" s="174"/>
      <c r="E411" s="175"/>
      <c r="F411" s="175"/>
      <c r="G411" s="174"/>
      <c r="H411" s="175"/>
      <c r="I411" s="175"/>
      <c r="J411" s="174"/>
      <c r="K411" s="174"/>
      <c r="L411" s="174"/>
      <c r="M411" s="174"/>
      <c r="N411" s="174"/>
      <c r="O411" s="174"/>
    </row>
    <row r="412" spans="1:15" x14ac:dyDescent="0.2">
      <c r="A412" s="174"/>
      <c r="B412" s="174"/>
      <c r="C412" s="174"/>
      <c r="D412" s="174"/>
      <c r="E412" s="175"/>
      <c r="F412" s="175"/>
      <c r="G412" s="174"/>
      <c r="H412" s="175"/>
      <c r="I412" s="175"/>
      <c r="J412" s="174"/>
      <c r="K412" s="174"/>
      <c r="L412" s="174"/>
      <c r="M412" s="174"/>
      <c r="N412" s="174"/>
      <c r="O412" s="174"/>
    </row>
    <row r="413" spans="1:15" x14ac:dyDescent="0.2">
      <c r="A413" s="174"/>
      <c r="B413" s="174"/>
      <c r="C413" s="174"/>
      <c r="D413" s="174"/>
      <c r="E413" s="175"/>
      <c r="F413" s="175"/>
      <c r="G413" s="174"/>
      <c r="H413" s="175"/>
      <c r="I413" s="175"/>
      <c r="J413" s="174"/>
      <c r="K413" s="174"/>
      <c r="L413" s="174"/>
      <c r="M413" s="174"/>
      <c r="N413" s="174"/>
      <c r="O413" s="174"/>
    </row>
    <row r="414" spans="1:15" x14ac:dyDescent="0.2">
      <c r="A414" s="174"/>
      <c r="B414" s="174"/>
      <c r="C414" s="174"/>
      <c r="D414" s="174"/>
      <c r="E414" s="175"/>
      <c r="F414" s="175"/>
      <c r="G414" s="174"/>
      <c r="H414" s="175"/>
      <c r="I414" s="175"/>
      <c r="J414" s="174"/>
      <c r="K414" s="174"/>
      <c r="L414" s="174"/>
      <c r="M414" s="174"/>
      <c r="N414" s="174"/>
      <c r="O414" s="174"/>
    </row>
    <row r="415" spans="1:15" x14ac:dyDescent="0.2">
      <c r="A415" s="174"/>
      <c r="B415" s="174"/>
      <c r="C415" s="174"/>
      <c r="D415" s="174"/>
      <c r="E415" s="175"/>
      <c r="F415" s="175"/>
      <c r="G415" s="174"/>
      <c r="H415" s="175"/>
      <c r="I415" s="175"/>
      <c r="J415" s="174"/>
      <c r="K415" s="174"/>
      <c r="L415" s="174"/>
      <c r="M415" s="174"/>
      <c r="N415" s="174"/>
      <c r="O415" s="174"/>
    </row>
    <row r="416" spans="1:15" x14ac:dyDescent="0.2">
      <c r="A416" s="174"/>
      <c r="B416" s="174"/>
      <c r="C416" s="174"/>
      <c r="D416" s="174"/>
      <c r="E416" s="175"/>
      <c r="F416" s="175"/>
      <c r="G416" s="174"/>
      <c r="H416" s="175"/>
      <c r="I416" s="175"/>
      <c r="J416" s="174"/>
      <c r="K416" s="174"/>
      <c r="L416" s="174"/>
      <c r="M416" s="174"/>
      <c r="N416" s="174"/>
      <c r="O416" s="174"/>
    </row>
    <row r="417" spans="1:15" x14ac:dyDescent="0.2">
      <c r="A417" s="174"/>
      <c r="B417" s="174"/>
      <c r="C417" s="174"/>
      <c r="D417" s="174"/>
      <c r="E417" s="175"/>
      <c r="F417" s="175"/>
      <c r="G417" s="174"/>
      <c r="H417" s="175"/>
      <c r="I417" s="175"/>
      <c r="J417" s="174"/>
      <c r="K417" s="174"/>
      <c r="L417" s="174"/>
      <c r="M417" s="174"/>
      <c r="N417" s="174"/>
      <c r="O417" s="174"/>
    </row>
    <row r="418" spans="1:15" x14ac:dyDescent="0.2">
      <c r="A418" s="174"/>
      <c r="B418" s="174"/>
      <c r="C418" s="174"/>
      <c r="D418" s="174"/>
      <c r="E418" s="175"/>
      <c r="F418" s="175"/>
      <c r="G418" s="174"/>
      <c r="H418" s="175"/>
      <c r="I418" s="175"/>
      <c r="J418" s="174"/>
      <c r="K418" s="174"/>
      <c r="L418" s="174"/>
      <c r="M418" s="174"/>
      <c r="N418" s="174"/>
      <c r="O418" s="174"/>
    </row>
    <row r="419" spans="1:15" x14ac:dyDescent="0.2">
      <c r="A419" s="174"/>
      <c r="B419" s="174"/>
      <c r="C419" s="174"/>
      <c r="D419" s="174"/>
      <c r="E419" s="175"/>
      <c r="F419" s="175"/>
      <c r="G419" s="174"/>
      <c r="H419" s="175"/>
      <c r="I419" s="175"/>
      <c r="J419" s="174"/>
      <c r="K419" s="174"/>
      <c r="L419" s="174"/>
      <c r="M419" s="174"/>
      <c r="N419" s="174"/>
      <c r="O419" s="174"/>
    </row>
    <row r="420" spans="1:15" x14ac:dyDescent="0.2">
      <c r="A420" s="174"/>
      <c r="B420" s="174"/>
      <c r="C420" s="174"/>
      <c r="D420" s="174"/>
      <c r="E420" s="175"/>
      <c r="F420" s="175"/>
      <c r="G420" s="174"/>
      <c r="H420" s="175"/>
      <c r="I420" s="175"/>
      <c r="J420" s="174"/>
      <c r="K420" s="174"/>
      <c r="L420" s="174"/>
      <c r="M420" s="174"/>
      <c r="N420" s="174"/>
      <c r="O420" s="174"/>
    </row>
    <row r="421" spans="1:15" x14ac:dyDescent="0.2">
      <c r="A421" s="174"/>
      <c r="B421" s="174"/>
      <c r="C421" s="174"/>
      <c r="D421" s="174"/>
      <c r="E421" s="175"/>
      <c r="F421" s="175"/>
      <c r="G421" s="174"/>
      <c r="H421" s="175"/>
      <c r="I421" s="175"/>
      <c r="J421" s="174"/>
      <c r="K421" s="174"/>
      <c r="L421" s="174"/>
      <c r="M421" s="174"/>
      <c r="N421" s="174"/>
      <c r="O421" s="174"/>
    </row>
    <row r="422" spans="1:15" x14ac:dyDescent="0.2">
      <c r="A422" s="174"/>
      <c r="B422" s="174"/>
      <c r="C422" s="174"/>
      <c r="D422" s="174"/>
      <c r="E422" s="175"/>
      <c r="F422" s="175"/>
      <c r="G422" s="174"/>
      <c r="H422" s="175"/>
      <c r="I422" s="175"/>
      <c r="J422" s="174"/>
      <c r="K422" s="174"/>
      <c r="L422" s="174"/>
      <c r="M422" s="174"/>
      <c r="N422" s="174"/>
      <c r="O422" s="174"/>
    </row>
    <row r="423" spans="1:15" x14ac:dyDescent="0.2">
      <c r="A423" s="174"/>
      <c r="B423" s="174"/>
      <c r="C423" s="174"/>
      <c r="D423" s="174"/>
      <c r="E423" s="175"/>
      <c r="F423" s="175"/>
      <c r="G423" s="174"/>
      <c r="H423" s="175"/>
      <c r="I423" s="175"/>
      <c r="J423" s="174"/>
      <c r="K423" s="174"/>
      <c r="L423" s="174"/>
      <c r="M423" s="174"/>
      <c r="N423" s="174"/>
      <c r="O423" s="174"/>
    </row>
    <row r="424" spans="1:15" x14ac:dyDescent="0.2">
      <c r="A424" s="174"/>
      <c r="B424" s="174"/>
      <c r="C424" s="174"/>
      <c r="D424" s="174"/>
      <c r="E424" s="175"/>
      <c r="F424" s="175"/>
      <c r="G424" s="174"/>
      <c r="H424" s="175"/>
      <c r="I424" s="175"/>
      <c r="J424" s="174"/>
      <c r="K424" s="174"/>
      <c r="L424" s="174"/>
      <c r="M424" s="174"/>
      <c r="N424" s="174"/>
      <c r="O424" s="174"/>
    </row>
    <row r="425" spans="1:15" x14ac:dyDescent="0.2">
      <c r="A425" s="174"/>
      <c r="B425" s="174"/>
      <c r="C425" s="174"/>
      <c r="D425" s="174"/>
      <c r="E425" s="175"/>
      <c r="F425" s="175"/>
      <c r="G425" s="174"/>
      <c r="H425" s="175"/>
      <c r="I425" s="175"/>
      <c r="J425" s="174"/>
      <c r="K425" s="174"/>
      <c r="L425" s="174"/>
      <c r="M425" s="174"/>
      <c r="N425" s="174"/>
      <c r="O425" s="174"/>
    </row>
    <row r="426" spans="1:15" x14ac:dyDescent="0.2">
      <c r="A426" s="174"/>
      <c r="B426" s="174"/>
      <c r="C426" s="174"/>
      <c r="D426" s="174"/>
      <c r="E426" s="175"/>
      <c r="F426" s="175"/>
      <c r="G426" s="174"/>
      <c r="H426" s="175"/>
      <c r="I426" s="175"/>
      <c r="J426" s="174"/>
      <c r="K426" s="174"/>
      <c r="L426" s="174"/>
      <c r="M426" s="174"/>
      <c r="N426" s="174"/>
      <c r="O426" s="174"/>
    </row>
    <row r="427" spans="1:15" x14ac:dyDescent="0.2">
      <c r="A427" s="174"/>
      <c r="B427" s="174"/>
      <c r="C427" s="174"/>
      <c r="D427" s="174"/>
      <c r="E427" s="175"/>
      <c r="F427" s="175"/>
      <c r="G427" s="174"/>
      <c r="H427" s="175"/>
      <c r="I427" s="175"/>
      <c r="J427" s="174"/>
      <c r="K427" s="174"/>
      <c r="L427" s="174"/>
      <c r="M427" s="174"/>
      <c r="N427" s="174"/>
      <c r="O427" s="174"/>
    </row>
    <row r="428" spans="1:15" x14ac:dyDescent="0.2">
      <c r="A428" s="174"/>
      <c r="B428" s="174"/>
      <c r="C428" s="174"/>
      <c r="D428" s="174"/>
      <c r="E428" s="175"/>
      <c r="F428" s="175"/>
      <c r="G428" s="174"/>
      <c r="H428" s="175"/>
      <c r="I428" s="175"/>
      <c r="J428" s="174"/>
      <c r="K428" s="174"/>
      <c r="L428" s="174"/>
      <c r="M428" s="174"/>
      <c r="N428" s="174"/>
      <c r="O428" s="174"/>
    </row>
    <row r="429" spans="1:15" x14ac:dyDescent="0.2">
      <c r="A429" s="174"/>
      <c r="B429" s="174"/>
      <c r="C429" s="174"/>
      <c r="D429" s="174"/>
      <c r="E429" s="175"/>
      <c r="F429" s="175"/>
      <c r="G429" s="174"/>
      <c r="H429" s="175"/>
      <c r="I429" s="175"/>
      <c r="J429" s="174"/>
      <c r="K429" s="174"/>
      <c r="L429" s="174"/>
      <c r="M429" s="174"/>
      <c r="N429" s="174"/>
      <c r="O429" s="174"/>
    </row>
    <row r="430" spans="1:15" x14ac:dyDescent="0.2">
      <c r="A430" s="174"/>
      <c r="B430" s="174"/>
      <c r="C430" s="174"/>
      <c r="D430" s="174"/>
      <c r="E430" s="175"/>
      <c r="F430" s="175"/>
      <c r="G430" s="174"/>
      <c r="H430" s="175"/>
      <c r="I430" s="175"/>
      <c r="J430" s="174"/>
      <c r="K430" s="174"/>
      <c r="L430" s="174"/>
      <c r="M430" s="174"/>
      <c r="N430" s="174"/>
      <c r="O430" s="174"/>
    </row>
    <row r="431" spans="1:15" x14ac:dyDescent="0.2">
      <c r="A431" s="174"/>
      <c r="B431" s="174"/>
      <c r="C431" s="174"/>
      <c r="D431" s="174"/>
      <c r="E431" s="175"/>
      <c r="F431" s="175"/>
      <c r="G431" s="174"/>
      <c r="H431" s="175"/>
      <c r="I431" s="175"/>
      <c r="J431" s="174"/>
      <c r="K431" s="174"/>
      <c r="L431" s="174"/>
      <c r="M431" s="174"/>
      <c r="N431" s="174"/>
      <c r="O431" s="174"/>
    </row>
    <row r="432" spans="1:15" x14ac:dyDescent="0.2">
      <c r="A432" s="174"/>
      <c r="B432" s="174"/>
      <c r="C432" s="174"/>
      <c r="D432" s="174"/>
      <c r="E432" s="175"/>
      <c r="F432" s="175"/>
      <c r="G432" s="174"/>
      <c r="H432" s="175"/>
      <c r="I432" s="175"/>
      <c r="J432" s="174"/>
      <c r="K432" s="174"/>
      <c r="L432" s="174"/>
      <c r="M432" s="174"/>
      <c r="N432" s="174"/>
      <c r="O432" s="174"/>
    </row>
    <row r="433" spans="1:15" x14ac:dyDescent="0.2">
      <c r="A433" s="174"/>
      <c r="B433" s="174"/>
      <c r="C433" s="174"/>
      <c r="D433" s="174"/>
      <c r="E433" s="175"/>
      <c r="F433" s="175"/>
      <c r="G433" s="174"/>
      <c r="H433" s="175"/>
      <c r="I433" s="175"/>
      <c r="J433" s="174"/>
      <c r="K433" s="174"/>
      <c r="L433" s="174"/>
      <c r="M433" s="174"/>
      <c r="N433" s="174"/>
      <c r="O433" s="174"/>
    </row>
    <row r="434" spans="1:15" x14ac:dyDescent="0.2">
      <c r="A434" s="174"/>
      <c r="B434" s="174"/>
      <c r="C434" s="174"/>
      <c r="D434" s="174"/>
      <c r="E434" s="175"/>
      <c r="F434" s="175"/>
      <c r="G434" s="174"/>
      <c r="H434" s="175"/>
      <c r="I434" s="175"/>
      <c r="J434" s="174"/>
      <c r="K434" s="174"/>
      <c r="L434" s="174"/>
      <c r="M434" s="174"/>
      <c r="N434" s="174"/>
      <c r="O434" s="174"/>
    </row>
    <row r="435" spans="1:15" x14ac:dyDescent="0.2">
      <c r="A435" s="174"/>
      <c r="B435" s="174"/>
      <c r="C435" s="174"/>
      <c r="D435" s="174"/>
      <c r="E435" s="175"/>
      <c r="F435" s="175"/>
      <c r="G435" s="174"/>
      <c r="H435" s="175"/>
      <c r="I435" s="175"/>
      <c r="J435" s="174"/>
      <c r="K435" s="174"/>
      <c r="L435" s="174"/>
      <c r="M435" s="174"/>
      <c r="N435" s="174"/>
      <c r="O435" s="174"/>
    </row>
    <row r="436" spans="1:15" x14ac:dyDescent="0.2">
      <c r="A436" s="174"/>
      <c r="B436" s="174"/>
      <c r="C436" s="174"/>
      <c r="D436" s="174"/>
      <c r="E436" s="175"/>
      <c r="F436" s="175"/>
      <c r="G436" s="174"/>
      <c r="H436" s="175"/>
      <c r="I436" s="175"/>
      <c r="J436" s="174"/>
      <c r="K436" s="174"/>
      <c r="L436" s="174"/>
      <c r="M436" s="174"/>
      <c r="N436" s="174"/>
      <c r="O436" s="174"/>
    </row>
    <row r="437" spans="1:15" x14ac:dyDescent="0.2">
      <c r="A437" s="174"/>
      <c r="B437" s="174"/>
      <c r="C437" s="174"/>
      <c r="D437" s="174"/>
      <c r="E437" s="175"/>
      <c r="F437" s="175"/>
      <c r="G437" s="174"/>
      <c r="H437" s="175"/>
      <c r="I437" s="175"/>
      <c r="J437" s="174"/>
      <c r="K437" s="174"/>
      <c r="L437" s="174"/>
      <c r="M437" s="174"/>
      <c r="N437" s="174"/>
      <c r="O437" s="174"/>
    </row>
    <row r="438" spans="1:15" x14ac:dyDescent="0.2">
      <c r="A438" s="174"/>
      <c r="B438" s="174"/>
      <c r="C438" s="174"/>
      <c r="D438" s="174"/>
      <c r="E438" s="175"/>
      <c r="F438" s="175"/>
      <c r="G438" s="174"/>
      <c r="H438" s="175"/>
      <c r="I438" s="175"/>
      <c r="J438" s="174"/>
      <c r="K438" s="174"/>
      <c r="L438" s="174"/>
      <c r="M438" s="174"/>
      <c r="N438" s="174"/>
      <c r="O438" s="174"/>
    </row>
    <row r="439" spans="1:15" x14ac:dyDescent="0.2">
      <c r="A439" s="174"/>
      <c r="B439" s="174"/>
      <c r="C439" s="174"/>
      <c r="D439" s="174"/>
      <c r="E439" s="175"/>
      <c r="F439" s="175"/>
      <c r="G439" s="174"/>
      <c r="H439" s="175"/>
      <c r="I439" s="175"/>
      <c r="J439" s="174"/>
      <c r="K439" s="174"/>
      <c r="L439" s="174"/>
      <c r="M439" s="174"/>
      <c r="N439" s="174"/>
      <c r="O439" s="174"/>
    </row>
    <row r="440" spans="1:15" x14ac:dyDescent="0.2">
      <c r="A440" s="174"/>
      <c r="B440" s="174"/>
      <c r="C440" s="174"/>
      <c r="D440" s="174"/>
      <c r="E440" s="175"/>
      <c r="F440" s="175"/>
      <c r="G440" s="174"/>
      <c r="H440" s="175"/>
      <c r="I440" s="175"/>
      <c r="J440" s="174"/>
      <c r="K440" s="174"/>
      <c r="L440" s="174"/>
      <c r="M440" s="174"/>
      <c r="N440" s="174"/>
      <c r="O440" s="174"/>
    </row>
    <row r="441" spans="1:15" x14ac:dyDescent="0.2">
      <c r="A441" s="174"/>
      <c r="B441" s="174"/>
      <c r="C441" s="174"/>
      <c r="D441" s="174"/>
      <c r="E441" s="175"/>
      <c r="F441" s="175"/>
      <c r="G441" s="174"/>
      <c r="H441" s="175"/>
      <c r="I441" s="175"/>
      <c r="J441" s="174"/>
      <c r="K441" s="174"/>
      <c r="L441" s="174"/>
      <c r="M441" s="174"/>
      <c r="N441" s="174"/>
      <c r="O441" s="174"/>
    </row>
    <row r="442" spans="1:15" x14ac:dyDescent="0.2">
      <c r="A442" s="174"/>
      <c r="B442" s="174"/>
      <c r="C442" s="174"/>
      <c r="D442" s="174"/>
      <c r="E442" s="175"/>
      <c r="F442" s="175"/>
      <c r="G442" s="174"/>
      <c r="H442" s="175"/>
      <c r="I442" s="175"/>
      <c r="J442" s="174"/>
      <c r="K442" s="174"/>
      <c r="L442" s="174"/>
      <c r="M442" s="174"/>
      <c r="N442" s="174"/>
      <c r="O442" s="174"/>
    </row>
    <row r="443" spans="1:15" x14ac:dyDescent="0.2">
      <c r="A443" s="174"/>
      <c r="B443" s="174"/>
      <c r="C443" s="174"/>
      <c r="D443" s="174"/>
      <c r="E443" s="175"/>
      <c r="F443" s="175"/>
      <c r="G443" s="174"/>
      <c r="H443" s="175"/>
      <c r="I443" s="175"/>
      <c r="J443" s="174"/>
      <c r="K443" s="174"/>
      <c r="L443" s="174"/>
      <c r="M443" s="174"/>
      <c r="N443" s="174"/>
      <c r="O443" s="174"/>
    </row>
    <row r="444" spans="1:15" x14ac:dyDescent="0.2">
      <c r="A444" s="174"/>
      <c r="B444" s="174"/>
      <c r="C444" s="174"/>
      <c r="D444" s="174"/>
      <c r="E444" s="175"/>
      <c r="F444" s="175"/>
      <c r="G444" s="174"/>
      <c r="H444" s="175"/>
      <c r="I444" s="175"/>
      <c r="J444" s="174"/>
      <c r="K444" s="174"/>
      <c r="L444" s="174"/>
      <c r="M444" s="174"/>
      <c r="N444" s="174"/>
      <c r="O444" s="174"/>
    </row>
    <row r="445" spans="1:15" x14ac:dyDescent="0.2">
      <c r="A445" s="174"/>
      <c r="B445" s="174"/>
      <c r="C445" s="174"/>
      <c r="D445" s="174"/>
      <c r="E445" s="175"/>
      <c r="F445" s="175"/>
      <c r="G445" s="174"/>
      <c r="H445" s="175"/>
      <c r="I445" s="175"/>
      <c r="J445" s="174"/>
      <c r="K445" s="174"/>
      <c r="L445" s="174"/>
      <c r="M445" s="174"/>
      <c r="N445" s="174"/>
      <c r="O445" s="174"/>
    </row>
    <row r="446" spans="1:15" x14ac:dyDescent="0.2">
      <c r="A446" s="174"/>
      <c r="B446" s="174"/>
      <c r="C446" s="174"/>
      <c r="D446" s="174"/>
      <c r="E446" s="175"/>
      <c r="F446" s="175"/>
      <c r="G446" s="174"/>
      <c r="H446" s="175"/>
      <c r="I446" s="175"/>
      <c r="J446" s="174"/>
      <c r="K446" s="174"/>
      <c r="L446" s="174"/>
      <c r="M446" s="174"/>
      <c r="N446" s="174"/>
      <c r="O446" s="174"/>
    </row>
    <row r="447" spans="1:15" x14ac:dyDescent="0.2">
      <c r="A447" s="174"/>
      <c r="B447" s="174"/>
      <c r="C447" s="174"/>
      <c r="D447" s="174"/>
      <c r="E447" s="175"/>
      <c r="F447" s="175"/>
      <c r="G447" s="174"/>
      <c r="H447" s="175"/>
      <c r="I447" s="175"/>
      <c r="J447" s="174"/>
      <c r="K447" s="174"/>
      <c r="L447" s="174"/>
      <c r="M447" s="174"/>
      <c r="N447" s="174"/>
      <c r="O447" s="174"/>
    </row>
    <row r="448" spans="1:15" x14ac:dyDescent="0.2">
      <c r="A448" s="174"/>
      <c r="B448" s="174"/>
      <c r="C448" s="174"/>
      <c r="D448" s="174"/>
      <c r="E448" s="175"/>
      <c r="F448" s="175"/>
      <c r="G448" s="174"/>
      <c r="H448" s="175"/>
      <c r="I448" s="175"/>
      <c r="J448" s="174"/>
      <c r="K448" s="174"/>
      <c r="L448" s="174"/>
      <c r="M448" s="174"/>
      <c r="N448" s="174"/>
      <c r="O448" s="174"/>
    </row>
    <row r="449" spans="1:15" x14ac:dyDescent="0.2">
      <c r="A449" s="174"/>
      <c r="B449" s="174"/>
      <c r="C449" s="174"/>
      <c r="D449" s="174"/>
      <c r="E449" s="175"/>
      <c r="F449" s="175"/>
      <c r="G449" s="174"/>
      <c r="H449" s="175"/>
      <c r="I449" s="175"/>
      <c r="J449" s="174"/>
      <c r="K449" s="174"/>
      <c r="L449" s="174"/>
      <c r="M449" s="174"/>
      <c r="N449" s="174"/>
      <c r="O449" s="174"/>
    </row>
    <row r="450" spans="1:15" x14ac:dyDescent="0.2">
      <c r="A450" s="174"/>
      <c r="B450" s="174"/>
      <c r="C450" s="174"/>
      <c r="D450" s="174"/>
      <c r="E450" s="175"/>
      <c r="F450" s="175"/>
      <c r="G450" s="174"/>
      <c r="H450" s="175"/>
      <c r="I450" s="175"/>
      <c r="J450" s="174"/>
      <c r="K450" s="174"/>
      <c r="L450" s="174"/>
      <c r="M450" s="174"/>
      <c r="N450" s="174"/>
      <c r="O450" s="174"/>
    </row>
    <row r="451" spans="1:15" x14ac:dyDescent="0.2">
      <c r="A451" s="174"/>
      <c r="B451" s="174"/>
      <c r="C451" s="174"/>
      <c r="D451" s="174"/>
      <c r="E451" s="175"/>
      <c r="F451" s="175"/>
      <c r="G451" s="174"/>
      <c r="H451" s="175"/>
      <c r="I451" s="175"/>
      <c r="J451" s="174"/>
      <c r="K451" s="174"/>
      <c r="L451" s="174"/>
      <c r="M451" s="174"/>
      <c r="N451" s="174"/>
      <c r="O451" s="174"/>
    </row>
    <row r="452" spans="1:15" x14ac:dyDescent="0.2">
      <c r="A452" s="174"/>
      <c r="B452" s="174"/>
      <c r="C452" s="174"/>
      <c r="D452" s="174"/>
      <c r="E452" s="175"/>
      <c r="F452" s="175"/>
      <c r="G452" s="174"/>
      <c r="H452" s="175"/>
      <c r="I452" s="175"/>
      <c r="J452" s="174"/>
      <c r="K452" s="174"/>
      <c r="L452" s="174"/>
      <c r="M452" s="174"/>
      <c r="N452" s="174"/>
      <c r="O452" s="174"/>
    </row>
    <row r="453" spans="1:15" x14ac:dyDescent="0.2">
      <c r="A453" s="174"/>
      <c r="B453" s="174"/>
      <c r="C453" s="174"/>
      <c r="D453" s="174"/>
      <c r="E453" s="175"/>
      <c r="F453" s="175"/>
      <c r="G453" s="174"/>
      <c r="H453" s="175"/>
      <c r="I453" s="175"/>
      <c r="J453" s="174"/>
      <c r="K453" s="174"/>
      <c r="L453" s="174"/>
      <c r="M453" s="174"/>
      <c r="N453" s="174"/>
      <c r="O453" s="174"/>
    </row>
    <row r="454" spans="1:15" x14ac:dyDescent="0.2">
      <c r="A454" s="174"/>
      <c r="B454" s="174"/>
      <c r="C454" s="174"/>
      <c r="D454" s="174"/>
      <c r="E454" s="175"/>
      <c r="F454" s="175"/>
      <c r="G454" s="174"/>
      <c r="H454" s="175"/>
      <c r="I454" s="175"/>
      <c r="J454" s="174"/>
      <c r="K454" s="174"/>
      <c r="L454" s="174"/>
      <c r="M454" s="174"/>
      <c r="N454" s="174"/>
      <c r="O454" s="174"/>
    </row>
    <row r="455" spans="1:15" x14ac:dyDescent="0.2">
      <c r="A455" s="174"/>
      <c r="B455" s="174"/>
      <c r="C455" s="174"/>
      <c r="D455" s="174"/>
      <c r="E455" s="175"/>
      <c r="F455" s="175"/>
      <c r="G455" s="174"/>
      <c r="H455" s="175"/>
      <c r="I455" s="175"/>
      <c r="J455" s="174"/>
      <c r="K455" s="174"/>
      <c r="L455" s="174"/>
      <c r="M455" s="174"/>
      <c r="N455" s="174"/>
      <c r="O455" s="174"/>
    </row>
    <row r="456" spans="1:15" x14ac:dyDescent="0.2">
      <c r="A456" s="174"/>
      <c r="B456" s="174"/>
      <c r="C456" s="174"/>
      <c r="D456" s="174"/>
      <c r="E456" s="175"/>
      <c r="F456" s="175"/>
      <c r="G456" s="174"/>
      <c r="H456" s="175"/>
      <c r="I456" s="175"/>
      <c r="J456" s="174"/>
      <c r="K456" s="174"/>
      <c r="L456" s="174"/>
      <c r="M456" s="174"/>
      <c r="N456" s="174"/>
      <c r="O456" s="174"/>
    </row>
    <row r="457" spans="1:15" x14ac:dyDescent="0.2">
      <c r="A457" s="174"/>
      <c r="B457" s="174"/>
      <c r="C457" s="174"/>
      <c r="D457" s="174"/>
      <c r="E457" s="175"/>
      <c r="F457" s="175"/>
      <c r="G457" s="174"/>
      <c r="H457" s="175"/>
      <c r="I457" s="175"/>
      <c r="J457" s="174"/>
      <c r="K457" s="174"/>
      <c r="L457" s="174"/>
      <c r="M457" s="174"/>
      <c r="N457" s="174"/>
      <c r="O457" s="174"/>
    </row>
    <row r="458" spans="1:15" x14ac:dyDescent="0.2">
      <c r="A458" s="174"/>
      <c r="B458" s="174"/>
      <c r="C458" s="174"/>
      <c r="D458" s="174"/>
      <c r="E458" s="175"/>
      <c r="F458" s="175"/>
      <c r="G458" s="174"/>
      <c r="H458" s="175"/>
      <c r="I458" s="175"/>
      <c r="J458" s="174"/>
      <c r="K458" s="174"/>
      <c r="L458" s="174"/>
      <c r="M458" s="174"/>
      <c r="N458" s="174"/>
      <c r="O458" s="174"/>
    </row>
    <row r="459" spans="1:15" x14ac:dyDescent="0.2">
      <c r="A459" s="174"/>
      <c r="B459" s="174"/>
      <c r="C459" s="174"/>
      <c r="D459" s="174"/>
      <c r="E459" s="175"/>
      <c r="F459" s="175"/>
      <c r="G459" s="174"/>
      <c r="H459" s="175"/>
      <c r="I459" s="175"/>
      <c r="J459" s="174"/>
      <c r="K459" s="174"/>
      <c r="L459" s="174"/>
      <c r="M459" s="174"/>
      <c r="N459" s="174"/>
      <c r="O459" s="174"/>
    </row>
    <row r="460" spans="1:15" x14ac:dyDescent="0.2">
      <c r="A460" s="174"/>
      <c r="B460" s="174"/>
      <c r="C460" s="174"/>
      <c r="D460" s="174"/>
      <c r="E460" s="175"/>
      <c r="F460" s="175"/>
      <c r="G460" s="174"/>
      <c r="H460" s="175"/>
      <c r="I460" s="175"/>
      <c r="J460" s="174"/>
      <c r="K460" s="174"/>
      <c r="L460" s="174"/>
      <c r="M460" s="174"/>
      <c r="N460" s="174"/>
      <c r="O460" s="174"/>
    </row>
    <row r="461" spans="1:15" x14ac:dyDescent="0.2">
      <c r="A461" s="174"/>
      <c r="B461" s="174"/>
      <c r="C461" s="174"/>
      <c r="D461" s="174"/>
      <c r="E461" s="175"/>
      <c r="F461" s="175"/>
      <c r="G461" s="174"/>
      <c r="H461" s="175"/>
      <c r="I461" s="175"/>
      <c r="J461" s="174"/>
      <c r="K461" s="174"/>
      <c r="L461" s="174"/>
      <c r="M461" s="174"/>
      <c r="N461" s="174"/>
      <c r="O461" s="174"/>
    </row>
    <row r="462" spans="1:15" x14ac:dyDescent="0.2">
      <c r="A462" s="174"/>
      <c r="B462" s="174"/>
      <c r="C462" s="174"/>
      <c r="D462" s="174"/>
      <c r="E462" s="175"/>
      <c r="F462" s="175"/>
      <c r="G462" s="174"/>
      <c r="H462" s="175"/>
      <c r="I462" s="175"/>
      <c r="J462" s="174"/>
      <c r="K462" s="174"/>
      <c r="L462" s="174"/>
      <c r="M462" s="174"/>
      <c r="N462" s="174"/>
      <c r="O462" s="174"/>
    </row>
    <row r="463" spans="1:15" x14ac:dyDescent="0.2">
      <c r="A463" s="174"/>
      <c r="B463" s="174"/>
      <c r="C463" s="174"/>
      <c r="D463" s="174"/>
      <c r="E463" s="175"/>
      <c r="F463" s="175"/>
      <c r="G463" s="174"/>
      <c r="H463" s="175"/>
      <c r="I463" s="175"/>
      <c r="J463" s="174"/>
      <c r="K463" s="174"/>
      <c r="L463" s="174"/>
      <c r="M463" s="174"/>
      <c r="N463" s="174"/>
      <c r="O463" s="174"/>
    </row>
    <row r="464" spans="1:15" x14ac:dyDescent="0.2">
      <c r="A464" s="174"/>
      <c r="B464" s="174"/>
      <c r="C464" s="174"/>
      <c r="D464" s="174"/>
      <c r="E464" s="175"/>
      <c r="F464" s="175"/>
      <c r="G464" s="174"/>
      <c r="H464" s="175"/>
      <c r="I464" s="175"/>
      <c r="J464" s="174"/>
      <c r="K464" s="174"/>
      <c r="L464" s="174"/>
      <c r="M464" s="174"/>
      <c r="N464" s="174"/>
      <c r="O464" s="174"/>
    </row>
    <row r="465" spans="1:15" x14ac:dyDescent="0.2">
      <c r="A465" s="174"/>
      <c r="B465" s="174"/>
      <c r="C465" s="174"/>
      <c r="D465" s="174"/>
      <c r="E465" s="175"/>
      <c r="F465" s="175"/>
      <c r="G465" s="174"/>
      <c r="H465" s="175"/>
      <c r="I465" s="175"/>
      <c r="J465" s="174"/>
      <c r="K465" s="174"/>
      <c r="L465" s="174"/>
      <c r="M465" s="174"/>
      <c r="N465" s="174"/>
      <c r="O465" s="174"/>
    </row>
    <row r="466" spans="1:15" x14ac:dyDescent="0.2">
      <c r="A466" s="174"/>
      <c r="B466" s="174"/>
      <c r="C466" s="174"/>
      <c r="D466" s="174"/>
      <c r="E466" s="175"/>
      <c r="F466" s="175"/>
      <c r="G466" s="174"/>
      <c r="H466" s="175"/>
      <c r="I466" s="175"/>
      <c r="J466" s="174"/>
      <c r="K466" s="174"/>
      <c r="L466" s="174"/>
      <c r="M466" s="174"/>
      <c r="N466" s="174"/>
      <c r="O466" s="174"/>
    </row>
    <row r="467" spans="1:15" x14ac:dyDescent="0.2">
      <c r="A467" s="174"/>
      <c r="B467" s="174"/>
      <c r="C467" s="174"/>
      <c r="D467" s="174"/>
      <c r="E467" s="175"/>
      <c r="F467" s="175"/>
      <c r="G467" s="174"/>
      <c r="H467" s="175"/>
      <c r="I467" s="175"/>
      <c r="J467" s="174"/>
      <c r="K467" s="174"/>
      <c r="L467" s="174"/>
      <c r="M467" s="174"/>
      <c r="N467" s="174"/>
      <c r="O467" s="174"/>
    </row>
    <row r="468" spans="1:15" x14ac:dyDescent="0.2">
      <c r="A468" s="174"/>
      <c r="B468" s="174"/>
      <c r="C468" s="174"/>
      <c r="D468" s="174"/>
      <c r="E468" s="175"/>
      <c r="F468" s="175"/>
      <c r="G468" s="174"/>
      <c r="H468" s="175"/>
      <c r="I468" s="175"/>
      <c r="J468" s="174"/>
      <c r="K468" s="174"/>
      <c r="L468" s="174"/>
      <c r="M468" s="174"/>
      <c r="N468" s="174"/>
      <c r="O468" s="174"/>
    </row>
    <row r="469" spans="1:15" x14ac:dyDescent="0.2">
      <c r="A469" s="174"/>
      <c r="B469" s="174"/>
      <c r="C469" s="174"/>
      <c r="D469" s="174"/>
      <c r="E469" s="175"/>
      <c r="F469" s="175"/>
      <c r="G469" s="174"/>
      <c r="H469" s="175"/>
      <c r="I469" s="175"/>
      <c r="J469" s="174"/>
      <c r="K469" s="174"/>
      <c r="L469" s="174"/>
      <c r="M469" s="174"/>
      <c r="N469" s="174"/>
      <c r="O469" s="174"/>
    </row>
    <row r="470" spans="1:15" x14ac:dyDescent="0.2">
      <c r="A470" s="174"/>
      <c r="B470" s="174"/>
      <c r="C470" s="174"/>
      <c r="D470" s="174"/>
      <c r="E470" s="175"/>
      <c r="F470" s="175"/>
      <c r="G470" s="174"/>
      <c r="H470" s="175"/>
      <c r="I470" s="175"/>
      <c r="J470" s="174"/>
      <c r="K470" s="174"/>
      <c r="L470" s="174"/>
      <c r="M470" s="174"/>
      <c r="N470" s="174"/>
      <c r="O470" s="174"/>
    </row>
    <row r="471" spans="1:15" x14ac:dyDescent="0.2">
      <c r="A471" s="174"/>
      <c r="B471" s="174"/>
      <c r="C471" s="174"/>
      <c r="D471" s="174"/>
      <c r="E471" s="175"/>
      <c r="F471" s="175"/>
      <c r="G471" s="174"/>
      <c r="H471" s="175"/>
      <c r="I471" s="175"/>
      <c r="J471" s="174"/>
      <c r="K471" s="174"/>
      <c r="L471" s="174"/>
      <c r="M471" s="174"/>
      <c r="N471" s="174"/>
      <c r="O471" s="174"/>
    </row>
    <row r="472" spans="1:15" x14ac:dyDescent="0.2">
      <c r="A472" s="174"/>
      <c r="B472" s="174"/>
      <c r="C472" s="174"/>
      <c r="D472" s="174"/>
      <c r="E472" s="175"/>
      <c r="F472" s="175"/>
      <c r="G472" s="174"/>
      <c r="H472" s="175"/>
      <c r="I472" s="175"/>
      <c r="J472" s="174"/>
      <c r="K472" s="174"/>
      <c r="L472" s="174"/>
      <c r="M472" s="174"/>
      <c r="N472" s="174"/>
      <c r="O472" s="174"/>
    </row>
    <row r="473" spans="1:15" x14ac:dyDescent="0.2">
      <c r="A473" s="174"/>
      <c r="B473" s="174"/>
      <c r="C473" s="174"/>
      <c r="D473" s="174"/>
      <c r="E473" s="175"/>
      <c r="F473" s="175"/>
      <c r="G473" s="174"/>
      <c r="H473" s="175"/>
      <c r="I473" s="175"/>
      <c r="J473" s="174"/>
      <c r="K473" s="174"/>
      <c r="L473" s="174"/>
      <c r="M473" s="174"/>
      <c r="N473" s="174"/>
      <c r="O473" s="174"/>
    </row>
    <row r="474" spans="1:15" x14ac:dyDescent="0.2">
      <c r="A474" s="174"/>
      <c r="B474" s="174"/>
      <c r="C474" s="174"/>
      <c r="D474" s="174"/>
      <c r="E474" s="175"/>
      <c r="F474" s="175"/>
      <c r="G474" s="174"/>
      <c r="H474" s="175"/>
      <c r="I474" s="175"/>
      <c r="J474" s="174"/>
      <c r="K474" s="174"/>
      <c r="L474" s="174"/>
      <c r="M474" s="174"/>
      <c r="N474" s="174"/>
      <c r="O474" s="174"/>
    </row>
    <row r="475" spans="1:15" x14ac:dyDescent="0.2">
      <c r="A475" s="174"/>
      <c r="B475" s="174"/>
      <c r="C475" s="174"/>
      <c r="D475" s="174"/>
      <c r="E475" s="175"/>
      <c r="F475" s="175"/>
      <c r="G475" s="174"/>
      <c r="H475" s="175"/>
      <c r="I475" s="175"/>
      <c r="J475" s="174"/>
      <c r="K475" s="174"/>
      <c r="L475" s="174"/>
      <c r="M475" s="174"/>
      <c r="N475" s="174"/>
      <c r="O475" s="174"/>
    </row>
    <row r="476" spans="1:15" x14ac:dyDescent="0.2">
      <c r="A476" s="174"/>
      <c r="B476" s="174"/>
      <c r="C476" s="174"/>
      <c r="D476" s="174"/>
      <c r="E476" s="175"/>
      <c r="F476" s="175"/>
      <c r="G476" s="174"/>
      <c r="H476" s="175"/>
      <c r="I476" s="175"/>
      <c r="J476" s="174"/>
      <c r="K476" s="174"/>
      <c r="L476" s="174"/>
      <c r="M476" s="174"/>
      <c r="N476" s="174"/>
      <c r="O476" s="174"/>
    </row>
    <row r="477" spans="1:15" x14ac:dyDescent="0.2">
      <c r="A477" s="174"/>
      <c r="B477" s="174"/>
      <c r="C477" s="174"/>
      <c r="D477" s="174"/>
      <c r="E477" s="175"/>
      <c r="F477" s="175"/>
      <c r="G477" s="174"/>
      <c r="H477" s="175"/>
      <c r="I477" s="175"/>
      <c r="J477" s="174"/>
      <c r="K477" s="174"/>
      <c r="L477" s="174"/>
      <c r="M477" s="174"/>
      <c r="N477" s="174"/>
      <c r="O477" s="174"/>
    </row>
    <row r="478" spans="1:15" x14ac:dyDescent="0.2">
      <c r="A478" s="174"/>
      <c r="B478" s="174"/>
      <c r="C478" s="174"/>
      <c r="D478" s="174"/>
      <c r="E478" s="175"/>
      <c r="F478" s="175"/>
      <c r="G478" s="174"/>
      <c r="H478" s="175"/>
      <c r="I478" s="175"/>
      <c r="J478" s="174"/>
      <c r="K478" s="174"/>
      <c r="L478" s="174"/>
      <c r="M478" s="174"/>
      <c r="N478" s="174"/>
      <c r="O478" s="174"/>
    </row>
    <row r="479" spans="1:15" x14ac:dyDescent="0.2">
      <c r="A479" s="174"/>
      <c r="B479" s="174"/>
      <c r="C479" s="174"/>
      <c r="D479" s="174"/>
      <c r="E479" s="175"/>
      <c r="F479" s="175"/>
      <c r="G479" s="174"/>
      <c r="H479" s="175"/>
      <c r="I479" s="175"/>
      <c r="J479" s="174"/>
      <c r="K479" s="174"/>
      <c r="L479" s="174"/>
      <c r="M479" s="174"/>
      <c r="N479" s="174"/>
      <c r="O479" s="174"/>
    </row>
    <row r="480" spans="1:15" x14ac:dyDescent="0.2">
      <c r="A480" s="174"/>
      <c r="B480" s="174"/>
      <c r="C480" s="174"/>
      <c r="D480" s="174"/>
      <c r="E480" s="175"/>
      <c r="F480" s="175"/>
      <c r="G480" s="174"/>
      <c r="H480" s="175"/>
      <c r="I480" s="175"/>
      <c r="J480" s="174"/>
      <c r="K480" s="174"/>
      <c r="L480" s="174"/>
      <c r="M480" s="174"/>
      <c r="N480" s="174"/>
      <c r="O480" s="174"/>
    </row>
    <row r="481" spans="1:15" x14ac:dyDescent="0.2">
      <c r="A481" s="174"/>
      <c r="B481" s="174"/>
      <c r="C481" s="174"/>
      <c r="D481" s="174"/>
      <c r="E481" s="175"/>
      <c r="F481" s="175"/>
      <c r="G481" s="174"/>
      <c r="H481" s="175"/>
      <c r="I481" s="175"/>
      <c r="J481" s="174"/>
      <c r="K481" s="174"/>
      <c r="L481" s="174"/>
      <c r="M481" s="174"/>
      <c r="N481" s="174"/>
      <c r="O481" s="174"/>
    </row>
    <row r="482" spans="1:15" x14ac:dyDescent="0.2">
      <c r="A482" s="174"/>
      <c r="B482" s="174"/>
      <c r="C482" s="174"/>
      <c r="D482" s="174"/>
      <c r="E482" s="175"/>
      <c r="F482" s="175"/>
      <c r="G482" s="174"/>
      <c r="H482" s="175"/>
      <c r="I482" s="175"/>
      <c r="J482" s="174"/>
      <c r="K482" s="174"/>
      <c r="L482" s="174"/>
      <c r="M482" s="174"/>
      <c r="N482" s="174"/>
      <c r="O482" s="174"/>
    </row>
    <row r="483" spans="1:15" x14ac:dyDescent="0.2">
      <c r="A483" s="174"/>
      <c r="B483" s="174"/>
      <c r="C483" s="174"/>
      <c r="D483" s="174"/>
      <c r="E483" s="175"/>
      <c r="F483" s="175"/>
      <c r="G483" s="174"/>
      <c r="H483" s="175"/>
      <c r="I483" s="175"/>
      <c r="J483" s="174"/>
      <c r="K483" s="174"/>
      <c r="L483" s="174"/>
      <c r="M483" s="174"/>
      <c r="N483" s="174"/>
      <c r="O483" s="174"/>
    </row>
    <row r="484" spans="1:15" x14ac:dyDescent="0.2">
      <c r="A484" s="174"/>
      <c r="B484" s="174"/>
      <c r="C484" s="174"/>
      <c r="D484" s="174"/>
      <c r="E484" s="175"/>
      <c r="F484" s="175"/>
      <c r="G484" s="174"/>
      <c r="H484" s="175"/>
      <c r="I484" s="175"/>
      <c r="J484" s="174"/>
      <c r="K484" s="174"/>
      <c r="L484" s="174"/>
      <c r="M484" s="174"/>
      <c r="N484" s="174"/>
      <c r="O484" s="174"/>
    </row>
    <row r="485" spans="1:15" x14ac:dyDescent="0.2">
      <c r="A485" s="174"/>
      <c r="B485" s="174"/>
      <c r="C485" s="174"/>
      <c r="D485" s="174"/>
      <c r="E485" s="175"/>
      <c r="F485" s="175"/>
      <c r="G485" s="174"/>
      <c r="H485" s="175"/>
      <c r="I485" s="175"/>
      <c r="J485" s="174"/>
      <c r="K485" s="174"/>
      <c r="L485" s="174"/>
      <c r="M485" s="174"/>
      <c r="N485" s="174"/>
      <c r="O485" s="174"/>
    </row>
    <row r="486" spans="1:15" x14ac:dyDescent="0.2">
      <c r="A486" s="174"/>
      <c r="B486" s="174"/>
      <c r="C486" s="174"/>
      <c r="D486" s="174"/>
      <c r="E486" s="175"/>
      <c r="F486" s="175"/>
      <c r="G486" s="174"/>
      <c r="H486" s="175"/>
      <c r="I486" s="175"/>
      <c r="J486" s="174"/>
      <c r="K486" s="174"/>
      <c r="L486" s="174"/>
      <c r="M486" s="174"/>
      <c r="N486" s="174"/>
      <c r="O486" s="174"/>
    </row>
    <row r="487" spans="1:15" x14ac:dyDescent="0.2">
      <c r="A487" s="174"/>
      <c r="B487" s="174"/>
      <c r="C487" s="174"/>
      <c r="D487" s="174"/>
      <c r="E487" s="175"/>
      <c r="F487" s="175"/>
      <c r="G487" s="174"/>
      <c r="H487" s="175"/>
      <c r="I487" s="175"/>
      <c r="J487" s="174"/>
      <c r="K487" s="174"/>
      <c r="L487" s="174"/>
      <c r="M487" s="174"/>
      <c r="N487" s="174"/>
      <c r="O487" s="174"/>
    </row>
    <row r="488" spans="1:15" x14ac:dyDescent="0.2">
      <c r="A488" s="174"/>
      <c r="B488" s="174"/>
      <c r="C488" s="174"/>
      <c r="D488" s="174"/>
      <c r="E488" s="175"/>
      <c r="F488" s="175"/>
      <c r="G488" s="174"/>
      <c r="H488" s="175"/>
      <c r="I488" s="175"/>
      <c r="J488" s="174"/>
      <c r="K488" s="174"/>
      <c r="L488" s="174"/>
      <c r="M488" s="174"/>
      <c r="N488" s="174"/>
      <c r="O488" s="174"/>
    </row>
    <row r="489" spans="1:15" x14ac:dyDescent="0.2">
      <c r="A489" s="174"/>
      <c r="B489" s="174"/>
      <c r="C489" s="174"/>
      <c r="D489" s="174"/>
      <c r="E489" s="175"/>
      <c r="F489" s="175"/>
      <c r="G489" s="174"/>
      <c r="H489" s="175"/>
      <c r="I489" s="175"/>
      <c r="J489" s="174"/>
      <c r="K489" s="174"/>
      <c r="L489" s="174"/>
      <c r="M489" s="174"/>
      <c r="N489" s="174"/>
      <c r="O489" s="174"/>
    </row>
    <row r="490" spans="1:15" x14ac:dyDescent="0.2">
      <c r="A490" s="174"/>
      <c r="B490" s="174"/>
      <c r="C490" s="174"/>
      <c r="D490" s="174"/>
      <c r="E490" s="175"/>
      <c r="F490" s="175"/>
      <c r="G490" s="174"/>
      <c r="H490" s="175"/>
      <c r="I490" s="175"/>
      <c r="J490" s="174"/>
      <c r="K490" s="174"/>
      <c r="L490" s="174"/>
      <c r="M490" s="174"/>
      <c r="N490" s="174"/>
      <c r="O490" s="174"/>
    </row>
    <row r="491" spans="1:15" x14ac:dyDescent="0.2">
      <c r="A491" s="174"/>
      <c r="B491" s="174"/>
      <c r="C491" s="174"/>
      <c r="D491" s="174"/>
      <c r="E491" s="175"/>
      <c r="F491" s="175"/>
      <c r="G491" s="174"/>
      <c r="H491" s="175"/>
      <c r="I491" s="175"/>
      <c r="J491" s="174"/>
      <c r="K491" s="174"/>
      <c r="L491" s="174"/>
      <c r="M491" s="174"/>
      <c r="N491" s="174"/>
      <c r="O491" s="174"/>
    </row>
    <row r="492" spans="1:15" x14ac:dyDescent="0.2">
      <c r="A492" s="174"/>
      <c r="B492" s="174"/>
      <c r="C492" s="174"/>
      <c r="D492" s="174"/>
      <c r="E492" s="175"/>
      <c r="F492" s="175"/>
      <c r="G492" s="174"/>
      <c r="H492" s="175"/>
      <c r="I492" s="175"/>
      <c r="J492" s="174"/>
      <c r="K492" s="174"/>
      <c r="L492" s="174"/>
      <c r="M492" s="174"/>
      <c r="N492" s="174"/>
      <c r="O492" s="174"/>
    </row>
    <row r="493" spans="1:15" x14ac:dyDescent="0.2">
      <c r="A493" s="174"/>
      <c r="B493" s="174"/>
      <c r="C493" s="174"/>
      <c r="D493" s="174"/>
      <c r="E493" s="175"/>
      <c r="F493" s="175"/>
      <c r="G493" s="174"/>
      <c r="H493" s="175"/>
      <c r="I493" s="175"/>
      <c r="J493" s="174"/>
      <c r="K493" s="174"/>
      <c r="L493" s="174"/>
      <c r="M493" s="174"/>
      <c r="N493" s="174"/>
      <c r="O493" s="174"/>
    </row>
    <row r="494" spans="1:15" x14ac:dyDescent="0.2">
      <c r="A494" s="174"/>
      <c r="B494" s="174"/>
      <c r="C494" s="174"/>
      <c r="D494" s="174"/>
      <c r="E494" s="175"/>
      <c r="F494" s="175"/>
      <c r="G494" s="174"/>
      <c r="H494" s="175"/>
      <c r="I494" s="175"/>
      <c r="J494" s="174"/>
      <c r="K494" s="174"/>
      <c r="L494" s="174"/>
      <c r="M494" s="174"/>
      <c r="N494" s="174"/>
      <c r="O494" s="174"/>
    </row>
    <row r="495" spans="1:15" x14ac:dyDescent="0.2">
      <c r="A495" s="174"/>
      <c r="B495" s="174"/>
      <c r="C495" s="174"/>
      <c r="D495" s="174"/>
      <c r="E495" s="175"/>
      <c r="F495" s="175"/>
      <c r="G495" s="174"/>
      <c r="H495" s="175"/>
      <c r="I495" s="175"/>
      <c r="J495" s="174"/>
      <c r="K495" s="174"/>
      <c r="L495" s="174"/>
      <c r="M495" s="174"/>
      <c r="N495" s="174"/>
      <c r="O495" s="174"/>
    </row>
    <row r="496" spans="1:15" x14ac:dyDescent="0.2">
      <c r="A496" s="174"/>
      <c r="B496" s="174"/>
      <c r="C496" s="174"/>
      <c r="D496" s="174"/>
      <c r="E496" s="175"/>
      <c r="F496" s="175"/>
      <c r="G496" s="174"/>
      <c r="H496" s="175"/>
      <c r="I496" s="175"/>
      <c r="J496" s="174"/>
      <c r="K496" s="174"/>
      <c r="L496" s="174"/>
      <c r="M496" s="174"/>
      <c r="N496" s="174"/>
      <c r="O496" s="174"/>
    </row>
    <row r="497" spans="1:15" x14ac:dyDescent="0.2">
      <c r="A497" s="174"/>
      <c r="B497" s="174"/>
      <c r="C497" s="174"/>
      <c r="D497" s="174"/>
      <c r="E497" s="175"/>
      <c r="F497" s="175"/>
      <c r="G497" s="174"/>
      <c r="H497" s="175"/>
      <c r="I497" s="175"/>
      <c r="J497" s="174"/>
      <c r="K497" s="174"/>
      <c r="L497" s="174"/>
      <c r="M497" s="174"/>
      <c r="N497" s="174"/>
      <c r="O497" s="174"/>
    </row>
    <row r="498" spans="1:15" x14ac:dyDescent="0.2">
      <c r="A498" s="174"/>
      <c r="B498" s="174"/>
      <c r="C498" s="174"/>
      <c r="D498" s="174"/>
      <c r="E498" s="175"/>
      <c r="F498" s="175"/>
      <c r="G498" s="174"/>
      <c r="H498" s="175"/>
      <c r="I498" s="175"/>
      <c r="J498" s="174"/>
      <c r="K498" s="174"/>
      <c r="L498" s="174"/>
      <c r="M498" s="174"/>
      <c r="N498" s="174"/>
      <c r="O498" s="174"/>
    </row>
    <row r="499" spans="1:15" x14ac:dyDescent="0.2">
      <c r="A499" s="174"/>
      <c r="B499" s="174"/>
      <c r="C499" s="174"/>
      <c r="D499" s="174"/>
      <c r="E499" s="175"/>
      <c r="F499" s="175"/>
      <c r="G499" s="174"/>
      <c r="H499" s="175"/>
      <c r="I499" s="175"/>
      <c r="J499" s="174"/>
      <c r="K499" s="174"/>
      <c r="L499" s="174"/>
      <c r="M499" s="174"/>
      <c r="N499" s="174"/>
      <c r="O499" s="174"/>
    </row>
    <row r="500" spans="1:15" x14ac:dyDescent="0.2">
      <c r="A500" s="174"/>
      <c r="B500" s="174"/>
      <c r="C500" s="174"/>
      <c r="D500" s="174"/>
      <c r="E500" s="175"/>
      <c r="F500" s="175"/>
      <c r="G500" s="174"/>
      <c r="H500" s="175"/>
      <c r="I500" s="175"/>
      <c r="J500" s="174"/>
      <c r="K500" s="174"/>
      <c r="L500" s="174"/>
      <c r="M500" s="174"/>
      <c r="N500" s="174"/>
      <c r="O500" s="174"/>
    </row>
    <row r="501" spans="1:15" x14ac:dyDescent="0.2">
      <c r="A501" s="174"/>
      <c r="B501" s="174"/>
      <c r="C501" s="174"/>
      <c r="D501" s="174"/>
      <c r="E501" s="175"/>
      <c r="F501" s="175"/>
      <c r="G501" s="174"/>
      <c r="H501" s="175"/>
      <c r="I501" s="175"/>
      <c r="J501" s="174"/>
      <c r="K501" s="174"/>
      <c r="L501" s="174"/>
      <c r="M501" s="174"/>
      <c r="N501" s="174"/>
      <c r="O501" s="174"/>
    </row>
    <row r="502" spans="1:15" x14ac:dyDescent="0.2">
      <c r="A502" s="174"/>
      <c r="B502" s="174"/>
      <c r="C502" s="174"/>
      <c r="D502" s="174"/>
      <c r="E502" s="175"/>
      <c r="F502" s="175"/>
      <c r="G502" s="174"/>
      <c r="H502" s="175"/>
      <c r="I502" s="175"/>
      <c r="J502" s="174"/>
      <c r="K502" s="174"/>
      <c r="L502" s="174"/>
      <c r="M502" s="174"/>
      <c r="N502" s="174"/>
      <c r="O502" s="174"/>
    </row>
    <row r="503" spans="1:15" x14ac:dyDescent="0.2">
      <c r="A503" s="174"/>
      <c r="B503" s="174"/>
      <c r="C503" s="174"/>
      <c r="D503" s="174"/>
      <c r="E503" s="175"/>
      <c r="F503" s="175"/>
      <c r="G503" s="174"/>
      <c r="H503" s="175"/>
      <c r="I503" s="175"/>
      <c r="J503" s="174"/>
      <c r="K503" s="174"/>
      <c r="L503" s="174"/>
      <c r="M503" s="174"/>
      <c r="N503" s="174"/>
      <c r="O503" s="174"/>
    </row>
    <row r="504" spans="1:15" x14ac:dyDescent="0.2">
      <c r="A504" s="174"/>
      <c r="B504" s="174"/>
      <c r="C504" s="174"/>
      <c r="D504" s="174"/>
      <c r="E504" s="175"/>
      <c r="F504" s="175"/>
      <c r="G504" s="174"/>
      <c r="H504" s="175"/>
      <c r="I504" s="175"/>
      <c r="J504" s="174"/>
      <c r="K504" s="174"/>
      <c r="L504" s="174"/>
      <c r="M504" s="174"/>
      <c r="N504" s="174"/>
      <c r="O504" s="174"/>
    </row>
    <row r="505" spans="1:15" x14ac:dyDescent="0.2">
      <c r="A505" s="174"/>
      <c r="B505" s="174"/>
      <c r="C505" s="174"/>
      <c r="D505" s="174"/>
      <c r="E505" s="175"/>
      <c r="F505" s="175"/>
      <c r="G505" s="174"/>
      <c r="H505" s="175"/>
      <c r="I505" s="175"/>
      <c r="J505" s="174"/>
      <c r="K505" s="174"/>
      <c r="L505" s="174"/>
      <c r="M505" s="174"/>
      <c r="N505" s="174"/>
      <c r="O505" s="174"/>
    </row>
    <row r="506" spans="1:15" x14ac:dyDescent="0.2">
      <c r="A506" s="174"/>
      <c r="B506" s="174"/>
      <c r="C506" s="174"/>
      <c r="D506" s="174"/>
      <c r="E506" s="175"/>
      <c r="F506" s="175"/>
      <c r="G506" s="174"/>
      <c r="H506" s="175"/>
      <c r="I506" s="175"/>
      <c r="J506" s="174"/>
      <c r="K506" s="174"/>
      <c r="L506" s="174"/>
      <c r="M506" s="174"/>
      <c r="N506" s="174"/>
      <c r="O506" s="174"/>
    </row>
    <row r="507" spans="1:15" x14ac:dyDescent="0.2">
      <c r="A507" s="174"/>
      <c r="B507" s="174"/>
      <c r="C507" s="174"/>
      <c r="D507" s="174"/>
      <c r="E507" s="175"/>
      <c r="F507" s="175"/>
      <c r="G507" s="174"/>
      <c r="H507" s="175"/>
      <c r="I507" s="175"/>
      <c r="J507" s="174"/>
      <c r="K507" s="174"/>
      <c r="L507" s="174"/>
      <c r="M507" s="174"/>
      <c r="N507" s="174"/>
      <c r="O507" s="174"/>
    </row>
    <row r="508" spans="1:15" x14ac:dyDescent="0.2">
      <c r="A508" s="174"/>
      <c r="B508" s="174"/>
      <c r="C508" s="174"/>
      <c r="D508" s="174"/>
      <c r="E508" s="175"/>
      <c r="F508" s="175"/>
      <c r="G508" s="174"/>
      <c r="H508" s="175"/>
      <c r="I508" s="175"/>
      <c r="J508" s="174"/>
      <c r="K508" s="174"/>
      <c r="L508" s="174"/>
      <c r="M508" s="174"/>
      <c r="N508" s="174"/>
      <c r="O508" s="174"/>
    </row>
    <row r="509" spans="1:15" x14ac:dyDescent="0.2">
      <c r="A509" s="174"/>
      <c r="B509" s="174"/>
      <c r="C509" s="174"/>
      <c r="D509" s="174"/>
      <c r="E509" s="175"/>
      <c r="F509" s="175"/>
      <c r="G509" s="174"/>
      <c r="H509" s="175"/>
      <c r="I509" s="175"/>
      <c r="J509" s="174"/>
      <c r="K509" s="174"/>
      <c r="L509" s="174"/>
      <c r="M509" s="174"/>
      <c r="N509" s="174"/>
      <c r="O509" s="174"/>
    </row>
    <row r="510" spans="1:15" x14ac:dyDescent="0.2">
      <c r="A510" s="174"/>
      <c r="B510" s="174"/>
      <c r="C510" s="174"/>
      <c r="D510" s="174"/>
      <c r="E510" s="175"/>
      <c r="F510" s="175"/>
      <c r="G510" s="174"/>
      <c r="H510" s="175"/>
      <c r="I510" s="175"/>
      <c r="J510" s="174"/>
      <c r="K510" s="174"/>
      <c r="L510" s="174"/>
      <c r="M510" s="174"/>
      <c r="N510" s="174"/>
      <c r="O510" s="174"/>
    </row>
    <row r="511" spans="1:15" x14ac:dyDescent="0.2">
      <c r="A511" s="174"/>
      <c r="B511" s="174"/>
      <c r="C511" s="174"/>
      <c r="D511" s="174"/>
      <c r="E511" s="175"/>
      <c r="F511" s="175"/>
      <c r="G511" s="174"/>
      <c r="H511" s="175"/>
      <c r="I511" s="175"/>
      <c r="J511" s="174"/>
      <c r="K511" s="174"/>
      <c r="L511" s="174"/>
      <c r="M511" s="174"/>
      <c r="N511" s="174"/>
      <c r="O511" s="174"/>
    </row>
    <row r="512" spans="1:15" x14ac:dyDescent="0.2">
      <c r="A512" s="174"/>
      <c r="B512" s="174"/>
      <c r="C512" s="174"/>
      <c r="D512" s="174"/>
      <c r="E512" s="175"/>
      <c r="F512" s="175"/>
      <c r="G512" s="174"/>
      <c r="H512" s="175"/>
      <c r="I512" s="175"/>
      <c r="J512" s="174"/>
      <c r="K512" s="174"/>
      <c r="L512" s="174"/>
      <c r="M512" s="174"/>
      <c r="N512" s="174"/>
      <c r="O512" s="174"/>
    </row>
    <row r="513" spans="1:15" x14ac:dyDescent="0.2">
      <c r="A513" s="174"/>
      <c r="B513" s="174"/>
      <c r="C513" s="174"/>
      <c r="D513" s="174"/>
      <c r="E513" s="175"/>
      <c r="F513" s="175"/>
      <c r="G513" s="174"/>
      <c r="H513" s="175"/>
      <c r="I513" s="175"/>
      <c r="J513" s="174"/>
      <c r="K513" s="174"/>
      <c r="L513" s="174"/>
      <c r="M513" s="174"/>
      <c r="N513" s="174"/>
      <c r="O513" s="174"/>
    </row>
    <row r="514" spans="1:15" x14ac:dyDescent="0.2">
      <c r="A514" s="174"/>
      <c r="B514" s="174"/>
      <c r="C514" s="174"/>
      <c r="D514" s="174"/>
      <c r="E514" s="175"/>
      <c r="F514" s="175"/>
      <c r="G514" s="174"/>
      <c r="H514" s="175"/>
      <c r="I514" s="175"/>
      <c r="J514" s="174"/>
      <c r="K514" s="174"/>
      <c r="L514" s="174"/>
      <c r="M514" s="174"/>
      <c r="N514" s="174"/>
      <c r="O514" s="174"/>
    </row>
    <row r="515" spans="1:15" x14ac:dyDescent="0.2">
      <c r="A515" s="174"/>
      <c r="B515" s="174"/>
      <c r="C515" s="174"/>
      <c r="D515" s="174"/>
      <c r="E515" s="175"/>
      <c r="F515" s="175"/>
      <c r="G515" s="174"/>
      <c r="H515" s="175"/>
      <c r="I515" s="175"/>
      <c r="J515" s="174"/>
      <c r="K515" s="174"/>
      <c r="L515" s="174"/>
      <c r="M515" s="174"/>
      <c r="N515" s="174"/>
      <c r="O515" s="174"/>
    </row>
    <row r="516" spans="1:15" x14ac:dyDescent="0.2">
      <c r="A516" s="174"/>
      <c r="B516" s="174"/>
      <c r="C516" s="174"/>
      <c r="D516" s="174"/>
      <c r="E516" s="175"/>
      <c r="F516" s="175"/>
      <c r="G516" s="174"/>
      <c r="H516" s="175"/>
      <c r="I516" s="175"/>
      <c r="J516" s="174"/>
      <c r="K516" s="174"/>
      <c r="L516" s="174"/>
      <c r="M516" s="174"/>
      <c r="N516" s="174"/>
      <c r="O516" s="174"/>
    </row>
    <row r="517" spans="1:15" x14ac:dyDescent="0.2">
      <c r="A517" s="174"/>
      <c r="B517" s="174"/>
      <c r="C517" s="174"/>
      <c r="D517" s="174"/>
      <c r="E517" s="175"/>
      <c r="F517" s="175"/>
      <c r="G517" s="174"/>
      <c r="H517" s="175"/>
      <c r="I517" s="175"/>
      <c r="J517" s="174"/>
      <c r="K517" s="174"/>
      <c r="L517" s="174"/>
      <c r="M517" s="174"/>
      <c r="N517" s="174"/>
      <c r="O517" s="174"/>
    </row>
    <row r="518" spans="1:15" x14ac:dyDescent="0.2">
      <c r="A518" s="174"/>
      <c r="B518" s="174"/>
      <c r="C518" s="174"/>
      <c r="D518" s="174"/>
      <c r="E518" s="175"/>
      <c r="F518" s="175"/>
      <c r="G518" s="174"/>
      <c r="H518" s="175"/>
      <c r="I518" s="175"/>
      <c r="J518" s="174"/>
      <c r="K518" s="174"/>
      <c r="L518" s="174"/>
      <c r="M518" s="174"/>
      <c r="N518" s="174"/>
      <c r="O518" s="174"/>
    </row>
    <row r="519" spans="1:15" x14ac:dyDescent="0.2">
      <c r="A519" s="174"/>
      <c r="B519" s="174"/>
      <c r="C519" s="174"/>
      <c r="D519" s="174"/>
      <c r="E519" s="175"/>
      <c r="F519" s="175"/>
      <c r="G519" s="174"/>
      <c r="H519" s="175"/>
      <c r="I519" s="175"/>
      <c r="J519" s="174"/>
      <c r="K519" s="174"/>
      <c r="L519" s="174"/>
      <c r="M519" s="174"/>
      <c r="N519" s="174"/>
      <c r="O519" s="174"/>
    </row>
    <row r="520" spans="1:15" x14ac:dyDescent="0.2">
      <c r="A520" s="174"/>
      <c r="B520" s="174"/>
      <c r="C520" s="174"/>
      <c r="D520" s="174"/>
      <c r="E520" s="175"/>
      <c r="F520" s="175"/>
      <c r="G520" s="174"/>
      <c r="H520" s="175"/>
      <c r="I520" s="175"/>
      <c r="J520" s="174"/>
      <c r="K520" s="174"/>
      <c r="L520" s="174"/>
      <c r="M520" s="174"/>
      <c r="N520" s="174"/>
      <c r="O520" s="174"/>
    </row>
    <row r="521" spans="1:15" x14ac:dyDescent="0.2">
      <c r="A521" s="174"/>
      <c r="B521" s="174"/>
      <c r="C521" s="174"/>
      <c r="D521" s="174"/>
      <c r="E521" s="175"/>
      <c r="F521" s="175"/>
      <c r="G521" s="174"/>
      <c r="H521" s="175"/>
      <c r="I521" s="175"/>
      <c r="J521" s="174"/>
      <c r="K521" s="174"/>
      <c r="L521" s="174"/>
      <c r="M521" s="174"/>
      <c r="N521" s="174"/>
      <c r="O521" s="174"/>
    </row>
    <row r="522" spans="1:15" x14ac:dyDescent="0.2">
      <c r="A522" s="174"/>
      <c r="B522" s="174"/>
      <c r="C522" s="174"/>
      <c r="D522" s="174"/>
      <c r="E522" s="175"/>
      <c r="F522" s="175"/>
      <c r="G522" s="174"/>
      <c r="H522" s="175"/>
      <c r="I522" s="175"/>
      <c r="J522" s="174"/>
      <c r="K522" s="174"/>
      <c r="L522" s="174"/>
      <c r="M522" s="174"/>
      <c r="N522" s="174"/>
      <c r="O522" s="174"/>
    </row>
    <row r="523" spans="1:15" x14ac:dyDescent="0.2">
      <c r="A523" s="174"/>
      <c r="B523" s="174"/>
      <c r="C523" s="174"/>
      <c r="D523" s="174"/>
      <c r="E523" s="175"/>
      <c r="F523" s="175"/>
      <c r="G523" s="174"/>
      <c r="H523" s="175"/>
      <c r="I523" s="175"/>
      <c r="J523" s="174"/>
      <c r="K523" s="174"/>
      <c r="L523" s="174"/>
      <c r="M523" s="174"/>
      <c r="N523" s="174"/>
      <c r="O523" s="174"/>
    </row>
    <row r="524" spans="1:15" x14ac:dyDescent="0.2">
      <c r="A524" s="174"/>
      <c r="B524" s="174"/>
      <c r="C524" s="174"/>
      <c r="D524" s="174"/>
      <c r="E524" s="175"/>
      <c r="F524" s="175"/>
      <c r="G524" s="174"/>
      <c r="H524" s="175"/>
      <c r="I524" s="175"/>
      <c r="J524" s="174"/>
      <c r="K524" s="174"/>
      <c r="L524" s="174"/>
      <c r="M524" s="174"/>
      <c r="N524" s="174"/>
      <c r="O524" s="174"/>
    </row>
    <row r="525" spans="1:15" x14ac:dyDescent="0.2">
      <c r="A525" s="174"/>
      <c r="B525" s="174"/>
      <c r="C525" s="174"/>
      <c r="D525" s="174"/>
      <c r="E525" s="175"/>
      <c r="F525" s="175"/>
      <c r="G525" s="174"/>
      <c r="H525" s="175"/>
      <c r="I525" s="175"/>
      <c r="J525" s="174"/>
      <c r="K525" s="174"/>
      <c r="L525" s="174"/>
      <c r="M525" s="174"/>
      <c r="N525" s="174"/>
      <c r="O525" s="174"/>
    </row>
    <row r="526" spans="1:15" x14ac:dyDescent="0.2">
      <c r="A526" s="174"/>
      <c r="B526" s="174"/>
      <c r="C526" s="174"/>
      <c r="D526" s="174"/>
      <c r="E526" s="175"/>
      <c r="F526" s="175"/>
      <c r="G526" s="174"/>
      <c r="H526" s="175"/>
      <c r="I526" s="175"/>
      <c r="J526" s="174"/>
      <c r="K526" s="174"/>
      <c r="L526" s="174"/>
      <c r="M526" s="174"/>
      <c r="N526" s="174"/>
      <c r="O526" s="174"/>
    </row>
    <row r="527" spans="1:15" x14ac:dyDescent="0.2">
      <c r="A527" s="174"/>
      <c r="B527" s="174"/>
      <c r="C527" s="174"/>
      <c r="D527" s="174"/>
      <c r="E527" s="175"/>
      <c r="F527" s="175"/>
      <c r="G527" s="174"/>
      <c r="H527" s="175"/>
      <c r="I527" s="175"/>
      <c r="J527" s="174"/>
      <c r="K527" s="174"/>
      <c r="L527" s="174"/>
      <c r="M527" s="174"/>
      <c r="N527" s="174"/>
      <c r="O527" s="174"/>
    </row>
    <row r="528" spans="1:15" x14ac:dyDescent="0.2">
      <c r="A528" s="174"/>
      <c r="B528" s="174"/>
      <c r="C528" s="174"/>
      <c r="D528" s="174"/>
      <c r="E528" s="175"/>
      <c r="F528" s="175"/>
      <c r="G528" s="174"/>
      <c r="H528" s="175"/>
      <c r="I528" s="175"/>
      <c r="J528" s="174"/>
      <c r="K528" s="174"/>
      <c r="L528" s="174"/>
      <c r="M528" s="174"/>
      <c r="N528" s="174"/>
      <c r="O528" s="174"/>
    </row>
    <row r="529" spans="1:15" x14ac:dyDescent="0.2">
      <c r="A529" s="174"/>
      <c r="B529" s="174"/>
      <c r="C529" s="174"/>
      <c r="D529" s="174"/>
      <c r="E529" s="175"/>
      <c r="F529" s="175"/>
      <c r="G529" s="174"/>
      <c r="H529" s="175"/>
      <c r="I529" s="175"/>
      <c r="J529" s="174"/>
      <c r="K529" s="174"/>
      <c r="L529" s="174"/>
      <c r="M529" s="174"/>
      <c r="N529" s="174"/>
      <c r="O529" s="174"/>
    </row>
    <row r="530" spans="1:15" x14ac:dyDescent="0.2">
      <c r="A530" s="174"/>
      <c r="B530" s="174"/>
      <c r="C530" s="174"/>
      <c r="D530" s="174"/>
      <c r="E530" s="175"/>
      <c r="F530" s="175"/>
      <c r="G530" s="174"/>
      <c r="H530" s="175"/>
      <c r="I530" s="175"/>
      <c r="J530" s="174"/>
      <c r="K530" s="174"/>
      <c r="L530" s="174"/>
      <c r="M530" s="174"/>
      <c r="N530" s="174"/>
      <c r="O530" s="174"/>
    </row>
    <row r="531" spans="1:15" x14ac:dyDescent="0.2">
      <c r="A531" s="174"/>
      <c r="B531" s="174"/>
      <c r="C531" s="174"/>
      <c r="D531" s="174"/>
      <c r="E531" s="175"/>
      <c r="F531" s="175"/>
      <c r="G531" s="174"/>
      <c r="H531" s="175"/>
      <c r="I531" s="175"/>
      <c r="J531" s="174"/>
      <c r="K531" s="174"/>
      <c r="L531" s="174"/>
      <c r="M531" s="174"/>
      <c r="N531" s="174"/>
      <c r="O531" s="174"/>
    </row>
    <row r="532" spans="1:15" x14ac:dyDescent="0.2">
      <c r="A532" s="174"/>
      <c r="B532" s="174"/>
      <c r="C532" s="174"/>
      <c r="D532" s="174"/>
      <c r="E532" s="175"/>
      <c r="F532" s="175"/>
      <c r="G532" s="174"/>
      <c r="H532" s="175"/>
      <c r="I532" s="175"/>
      <c r="J532" s="174"/>
      <c r="K532" s="174"/>
      <c r="L532" s="174"/>
      <c r="M532" s="174"/>
      <c r="N532" s="174"/>
      <c r="O532" s="174"/>
    </row>
    <row r="533" spans="1:15" x14ac:dyDescent="0.2">
      <c r="A533" s="174"/>
      <c r="B533" s="174"/>
      <c r="C533" s="174"/>
      <c r="D533" s="174"/>
      <c r="E533" s="175"/>
      <c r="F533" s="175"/>
      <c r="G533" s="174"/>
      <c r="H533" s="175"/>
      <c r="I533" s="175"/>
      <c r="J533" s="174"/>
      <c r="K533" s="174"/>
      <c r="L533" s="174"/>
      <c r="M533" s="174"/>
      <c r="N533" s="174"/>
      <c r="O533" s="174"/>
    </row>
    <row r="534" spans="1:15" x14ac:dyDescent="0.2">
      <c r="A534" s="174"/>
      <c r="B534" s="174"/>
      <c r="C534" s="174"/>
      <c r="D534" s="174"/>
      <c r="E534" s="175"/>
      <c r="F534" s="175"/>
      <c r="G534" s="174"/>
      <c r="H534" s="175"/>
      <c r="I534" s="175"/>
      <c r="J534" s="174"/>
      <c r="K534" s="174"/>
      <c r="L534" s="174"/>
      <c r="M534" s="174"/>
      <c r="N534" s="174"/>
      <c r="O534" s="174"/>
    </row>
    <row r="535" spans="1:15" x14ac:dyDescent="0.2">
      <c r="A535" s="174"/>
      <c r="B535" s="174"/>
      <c r="C535" s="174"/>
      <c r="D535" s="174"/>
      <c r="E535" s="175"/>
      <c r="F535" s="175"/>
      <c r="G535" s="174"/>
      <c r="H535" s="175"/>
      <c r="I535" s="175"/>
      <c r="J535" s="174"/>
      <c r="K535" s="174"/>
      <c r="L535" s="174"/>
      <c r="M535" s="174"/>
      <c r="N535" s="174"/>
      <c r="O535" s="174"/>
    </row>
    <row r="536" spans="1:15" x14ac:dyDescent="0.2">
      <c r="A536" s="174"/>
      <c r="B536" s="174"/>
      <c r="C536" s="174"/>
      <c r="D536" s="174"/>
      <c r="E536" s="175"/>
      <c r="F536" s="175"/>
      <c r="G536" s="174"/>
      <c r="H536" s="175"/>
      <c r="I536" s="175"/>
      <c r="J536" s="174"/>
      <c r="K536" s="174"/>
      <c r="L536" s="174"/>
      <c r="M536" s="174"/>
      <c r="N536" s="174"/>
      <c r="O536" s="174"/>
    </row>
    <row r="537" spans="1:15" x14ac:dyDescent="0.2">
      <c r="A537" s="174"/>
      <c r="B537" s="174"/>
      <c r="C537" s="174"/>
      <c r="D537" s="174"/>
      <c r="E537" s="175"/>
      <c r="F537" s="175"/>
      <c r="G537" s="174"/>
      <c r="H537" s="175"/>
      <c r="I537" s="175"/>
      <c r="J537" s="174"/>
      <c r="K537" s="174"/>
      <c r="L537" s="174"/>
      <c r="M537" s="174"/>
      <c r="N537" s="174"/>
      <c r="O537" s="174"/>
    </row>
    <row r="538" spans="1:15" x14ac:dyDescent="0.2">
      <c r="A538" s="174"/>
      <c r="B538" s="174"/>
      <c r="C538" s="174"/>
      <c r="D538" s="174"/>
      <c r="E538" s="175"/>
      <c r="F538" s="175"/>
      <c r="G538" s="174"/>
      <c r="H538" s="175"/>
      <c r="I538" s="175"/>
      <c r="J538" s="174"/>
      <c r="K538" s="174"/>
      <c r="L538" s="174"/>
      <c r="M538" s="174"/>
      <c r="N538" s="174"/>
      <c r="O538" s="174"/>
    </row>
    <row r="539" spans="1:15" x14ac:dyDescent="0.2">
      <c r="A539" s="174"/>
      <c r="B539" s="174"/>
      <c r="C539" s="174"/>
      <c r="D539" s="174"/>
      <c r="E539" s="175"/>
      <c r="F539" s="175"/>
      <c r="G539" s="174"/>
      <c r="H539" s="175"/>
      <c r="I539" s="175"/>
      <c r="J539" s="174"/>
      <c r="K539" s="174"/>
      <c r="L539" s="174"/>
      <c r="M539" s="174"/>
      <c r="N539" s="174"/>
      <c r="O539" s="174"/>
    </row>
    <row r="540" spans="1:15" x14ac:dyDescent="0.2">
      <c r="A540" s="174"/>
      <c r="B540" s="174"/>
      <c r="C540" s="174"/>
      <c r="D540" s="174"/>
      <c r="E540" s="175"/>
      <c r="F540" s="175"/>
      <c r="G540" s="174"/>
      <c r="H540" s="175"/>
      <c r="I540" s="175"/>
      <c r="J540" s="174"/>
      <c r="K540" s="174"/>
      <c r="L540" s="174"/>
      <c r="M540" s="174"/>
      <c r="N540" s="174"/>
      <c r="O540" s="174"/>
    </row>
    <row r="541" spans="1:15" x14ac:dyDescent="0.2">
      <c r="A541" s="174"/>
      <c r="B541" s="174"/>
      <c r="C541" s="174"/>
      <c r="D541" s="174"/>
      <c r="E541" s="175"/>
      <c r="F541" s="175"/>
      <c r="G541" s="174"/>
      <c r="H541" s="175"/>
      <c r="I541" s="175"/>
      <c r="J541" s="174"/>
      <c r="K541" s="174"/>
      <c r="L541" s="174"/>
      <c r="M541" s="174"/>
      <c r="N541" s="174"/>
      <c r="O541" s="174"/>
    </row>
    <row r="542" spans="1:15" x14ac:dyDescent="0.2">
      <c r="A542" s="174"/>
      <c r="B542" s="174"/>
      <c r="C542" s="174"/>
      <c r="D542" s="174"/>
      <c r="E542" s="175"/>
      <c r="F542" s="175"/>
      <c r="G542" s="174"/>
      <c r="H542" s="175"/>
      <c r="I542" s="175"/>
      <c r="J542" s="174"/>
      <c r="K542" s="174"/>
      <c r="L542" s="174"/>
      <c r="M542" s="174"/>
      <c r="N542" s="174"/>
      <c r="O542" s="174"/>
    </row>
    <row r="543" spans="1:15" x14ac:dyDescent="0.2">
      <c r="A543" s="174"/>
      <c r="B543" s="174"/>
      <c r="C543" s="174"/>
      <c r="D543" s="174"/>
      <c r="E543" s="175"/>
      <c r="F543" s="175"/>
      <c r="G543" s="174"/>
      <c r="H543" s="175"/>
      <c r="I543" s="175"/>
      <c r="J543" s="174"/>
      <c r="K543" s="174"/>
      <c r="L543" s="174"/>
      <c r="M543" s="174"/>
      <c r="N543" s="174"/>
      <c r="O543" s="174"/>
    </row>
    <row r="544" spans="1:15" x14ac:dyDescent="0.2">
      <c r="A544" s="174"/>
      <c r="B544" s="174"/>
      <c r="C544" s="174"/>
      <c r="D544" s="174"/>
      <c r="E544" s="175"/>
      <c r="F544" s="175"/>
      <c r="G544" s="174"/>
      <c r="H544" s="175"/>
      <c r="I544" s="175"/>
      <c r="J544" s="174"/>
      <c r="K544" s="174"/>
      <c r="L544" s="174"/>
      <c r="M544" s="174"/>
      <c r="N544" s="174"/>
      <c r="O544" s="174"/>
    </row>
    <row r="545" spans="1:15" x14ac:dyDescent="0.2">
      <c r="A545" s="174"/>
      <c r="B545" s="174"/>
      <c r="C545" s="174"/>
      <c r="D545" s="174"/>
      <c r="E545" s="175"/>
      <c r="F545" s="175"/>
      <c r="G545" s="174"/>
      <c r="H545" s="175"/>
      <c r="I545" s="175"/>
      <c r="J545" s="174"/>
      <c r="K545" s="174"/>
      <c r="L545" s="174"/>
      <c r="M545" s="174"/>
      <c r="N545" s="174"/>
      <c r="O545" s="174"/>
    </row>
    <row r="546" spans="1:15" x14ac:dyDescent="0.2">
      <c r="A546" s="174"/>
      <c r="B546" s="174"/>
      <c r="C546" s="174"/>
      <c r="D546" s="174"/>
      <c r="E546" s="175"/>
      <c r="F546" s="175"/>
      <c r="G546" s="174"/>
      <c r="H546" s="175"/>
      <c r="I546" s="175"/>
      <c r="J546" s="174"/>
      <c r="K546" s="174"/>
      <c r="L546" s="174"/>
      <c r="M546" s="174"/>
      <c r="N546" s="174"/>
      <c r="O546" s="174"/>
    </row>
    <row r="547" spans="1:15" x14ac:dyDescent="0.2">
      <c r="A547" s="174"/>
      <c r="B547" s="174"/>
      <c r="C547" s="174"/>
      <c r="D547" s="174"/>
      <c r="E547" s="175"/>
      <c r="F547" s="175"/>
      <c r="G547" s="174"/>
      <c r="H547" s="175"/>
      <c r="I547" s="175"/>
      <c r="J547" s="174"/>
      <c r="K547" s="174"/>
      <c r="L547" s="174"/>
      <c r="M547" s="174"/>
      <c r="N547" s="174"/>
      <c r="O547" s="174"/>
    </row>
    <row r="548" spans="1:15" x14ac:dyDescent="0.2">
      <c r="A548" s="174"/>
      <c r="B548" s="174"/>
      <c r="C548" s="174"/>
      <c r="D548" s="174"/>
      <c r="E548" s="175"/>
      <c r="F548" s="175"/>
      <c r="G548" s="174"/>
      <c r="H548" s="175"/>
      <c r="I548" s="175"/>
      <c r="J548" s="174"/>
      <c r="K548" s="174"/>
      <c r="L548" s="174"/>
      <c r="M548" s="174"/>
      <c r="N548" s="174"/>
      <c r="O548" s="174"/>
    </row>
    <row r="549" spans="1:15" x14ac:dyDescent="0.2">
      <c r="A549" s="174"/>
      <c r="B549" s="174"/>
      <c r="C549" s="174"/>
      <c r="D549" s="174"/>
      <c r="E549" s="175"/>
      <c r="F549" s="175"/>
      <c r="G549" s="174"/>
      <c r="H549" s="175"/>
      <c r="I549" s="175"/>
      <c r="J549" s="174"/>
      <c r="K549" s="174"/>
      <c r="L549" s="174"/>
      <c r="M549" s="174"/>
      <c r="N549" s="174"/>
      <c r="O549" s="174"/>
    </row>
    <row r="550" spans="1:15" x14ac:dyDescent="0.2">
      <c r="A550" s="174"/>
      <c r="B550" s="174"/>
      <c r="C550" s="174"/>
      <c r="D550" s="174"/>
      <c r="E550" s="175"/>
      <c r="F550" s="175"/>
      <c r="G550" s="174"/>
      <c r="H550" s="175"/>
      <c r="I550" s="175"/>
      <c r="J550" s="174"/>
      <c r="K550" s="174"/>
      <c r="L550" s="174"/>
      <c r="M550" s="174"/>
      <c r="N550" s="174"/>
      <c r="O550" s="174"/>
    </row>
    <row r="551" spans="1:15" x14ac:dyDescent="0.2">
      <c r="A551" s="174"/>
      <c r="B551" s="174"/>
      <c r="C551" s="174"/>
      <c r="D551" s="174"/>
      <c r="E551" s="175"/>
      <c r="F551" s="175"/>
      <c r="G551" s="174"/>
      <c r="H551" s="175"/>
      <c r="I551" s="175"/>
      <c r="J551" s="174"/>
      <c r="K551" s="174"/>
      <c r="L551" s="174"/>
      <c r="M551" s="174"/>
      <c r="N551" s="174"/>
      <c r="O551" s="174"/>
    </row>
    <row r="552" spans="1:15" x14ac:dyDescent="0.2">
      <c r="A552" s="174"/>
      <c r="B552" s="174"/>
      <c r="C552" s="174"/>
      <c r="D552" s="174"/>
      <c r="E552" s="175"/>
      <c r="F552" s="175"/>
      <c r="G552" s="174"/>
      <c r="H552" s="175"/>
      <c r="I552" s="175"/>
      <c r="J552" s="174"/>
      <c r="K552" s="174"/>
      <c r="L552" s="174"/>
      <c r="M552" s="174"/>
      <c r="N552" s="174"/>
      <c r="O552" s="174"/>
    </row>
    <row r="553" spans="1:15" x14ac:dyDescent="0.2">
      <c r="A553" s="174"/>
      <c r="B553" s="174"/>
      <c r="C553" s="174"/>
      <c r="D553" s="174"/>
      <c r="E553" s="175"/>
      <c r="F553" s="175"/>
      <c r="G553" s="174"/>
      <c r="H553" s="175"/>
      <c r="I553" s="175"/>
      <c r="J553" s="174"/>
      <c r="K553" s="174"/>
      <c r="L553" s="174"/>
      <c r="M553" s="174"/>
      <c r="N553" s="174"/>
      <c r="O553" s="174"/>
    </row>
    <row r="554" spans="1:15" x14ac:dyDescent="0.2">
      <c r="A554" s="174"/>
      <c r="B554" s="174"/>
      <c r="C554" s="174"/>
      <c r="D554" s="174"/>
      <c r="E554" s="175"/>
      <c r="F554" s="175"/>
      <c r="G554" s="174"/>
      <c r="H554" s="175"/>
      <c r="I554" s="175"/>
      <c r="J554" s="174"/>
      <c r="K554" s="174"/>
      <c r="L554" s="174"/>
      <c r="M554" s="174"/>
      <c r="N554" s="174"/>
      <c r="O554" s="174"/>
    </row>
    <row r="555" spans="1:15" x14ac:dyDescent="0.2">
      <c r="A555" s="174"/>
      <c r="B555" s="174"/>
      <c r="C555" s="174"/>
      <c r="D555" s="174"/>
      <c r="E555" s="175"/>
      <c r="F555" s="175"/>
      <c r="G555" s="174"/>
      <c r="H555" s="175"/>
      <c r="I555" s="175"/>
      <c r="J555" s="174"/>
      <c r="K555" s="174"/>
      <c r="L555" s="174"/>
      <c r="M555" s="174"/>
      <c r="N555" s="174"/>
      <c r="O555" s="174"/>
    </row>
    <row r="556" spans="1:15" x14ac:dyDescent="0.2">
      <c r="A556" s="174"/>
      <c r="B556" s="174"/>
      <c r="C556" s="174"/>
      <c r="D556" s="174"/>
      <c r="E556" s="175"/>
      <c r="F556" s="175"/>
      <c r="G556" s="174"/>
      <c r="H556" s="175"/>
      <c r="I556" s="175"/>
      <c r="J556" s="174"/>
      <c r="K556" s="174"/>
      <c r="L556" s="174"/>
      <c r="M556" s="174"/>
      <c r="N556" s="174"/>
      <c r="O556" s="174"/>
    </row>
    <row r="557" spans="1:15" x14ac:dyDescent="0.2">
      <c r="A557" s="174"/>
      <c r="B557" s="174"/>
      <c r="C557" s="174"/>
      <c r="D557" s="174"/>
      <c r="E557" s="175"/>
      <c r="F557" s="175"/>
      <c r="G557" s="174"/>
      <c r="H557" s="175"/>
      <c r="I557" s="175"/>
      <c r="J557" s="174"/>
      <c r="K557" s="174"/>
      <c r="L557" s="174"/>
      <c r="M557" s="174"/>
      <c r="N557" s="174"/>
      <c r="O557" s="174"/>
    </row>
    <row r="558" spans="1:15" x14ac:dyDescent="0.2">
      <c r="A558" s="174"/>
      <c r="B558" s="174"/>
      <c r="C558" s="174"/>
      <c r="D558" s="174"/>
      <c r="E558" s="175"/>
      <c r="F558" s="175"/>
      <c r="G558" s="174"/>
      <c r="H558" s="175"/>
      <c r="I558" s="175"/>
      <c r="J558" s="174"/>
      <c r="K558" s="174"/>
      <c r="L558" s="174"/>
      <c r="M558" s="174"/>
      <c r="N558" s="174"/>
      <c r="O558" s="174"/>
    </row>
    <row r="559" spans="1:15" x14ac:dyDescent="0.2">
      <c r="A559" s="174"/>
      <c r="B559" s="174"/>
      <c r="C559" s="174"/>
      <c r="D559" s="174"/>
      <c r="E559" s="175"/>
      <c r="F559" s="175"/>
      <c r="G559" s="174"/>
      <c r="H559" s="175"/>
      <c r="I559" s="175"/>
      <c r="J559" s="174"/>
      <c r="K559" s="174"/>
      <c r="L559" s="174"/>
      <c r="M559" s="174"/>
      <c r="N559" s="174"/>
      <c r="O559" s="174"/>
    </row>
    <row r="560" spans="1:15" x14ac:dyDescent="0.2">
      <c r="A560" s="174"/>
      <c r="B560" s="174"/>
      <c r="C560" s="174"/>
      <c r="D560" s="174"/>
      <c r="E560" s="175"/>
      <c r="F560" s="175"/>
      <c r="G560" s="174"/>
      <c r="H560" s="175"/>
      <c r="I560" s="175"/>
      <c r="J560" s="174"/>
      <c r="K560" s="174"/>
      <c r="L560" s="174"/>
      <c r="M560" s="174"/>
      <c r="N560" s="174"/>
      <c r="O560" s="174"/>
    </row>
    <row r="561" spans="1:15" x14ac:dyDescent="0.2">
      <c r="A561" s="174"/>
      <c r="B561" s="174"/>
      <c r="C561" s="174"/>
      <c r="D561" s="174"/>
      <c r="E561" s="175"/>
      <c r="F561" s="175"/>
      <c r="G561" s="174"/>
      <c r="H561" s="175"/>
      <c r="I561" s="175"/>
      <c r="J561" s="174"/>
      <c r="K561" s="174"/>
      <c r="L561" s="174"/>
      <c r="M561" s="174"/>
      <c r="N561" s="174"/>
      <c r="O561" s="174"/>
    </row>
    <row r="562" spans="1:15" x14ac:dyDescent="0.2">
      <c r="A562" s="174"/>
      <c r="B562" s="174"/>
      <c r="C562" s="174"/>
      <c r="D562" s="174"/>
      <c r="E562" s="175"/>
      <c r="F562" s="175"/>
      <c r="G562" s="174"/>
      <c r="H562" s="175"/>
      <c r="I562" s="175"/>
      <c r="J562" s="174"/>
      <c r="K562" s="174"/>
      <c r="L562" s="174"/>
      <c r="M562" s="174"/>
      <c r="N562" s="174"/>
      <c r="O562" s="174"/>
    </row>
    <row r="563" spans="1:15" x14ac:dyDescent="0.2">
      <c r="A563" s="174"/>
      <c r="B563" s="174"/>
      <c r="C563" s="174"/>
      <c r="D563" s="174"/>
      <c r="E563" s="175"/>
      <c r="F563" s="175"/>
      <c r="G563" s="174"/>
      <c r="H563" s="175"/>
      <c r="I563" s="175"/>
      <c r="J563" s="174"/>
      <c r="K563" s="174"/>
      <c r="L563" s="174"/>
      <c r="M563" s="174"/>
      <c r="N563" s="174"/>
      <c r="O563" s="174"/>
    </row>
    <row r="564" spans="1:15" x14ac:dyDescent="0.2">
      <c r="A564" s="174"/>
      <c r="B564" s="174"/>
      <c r="C564" s="174"/>
      <c r="D564" s="174"/>
      <c r="E564" s="175"/>
      <c r="F564" s="175"/>
      <c r="G564" s="174"/>
      <c r="H564" s="175"/>
      <c r="I564" s="175"/>
      <c r="J564" s="174"/>
      <c r="K564" s="174"/>
      <c r="L564" s="174"/>
      <c r="M564" s="174"/>
      <c r="N564" s="174"/>
      <c r="O564" s="174"/>
    </row>
    <row r="565" spans="1:15" x14ac:dyDescent="0.2">
      <c r="A565" s="174"/>
      <c r="B565" s="174"/>
      <c r="C565" s="174"/>
      <c r="D565" s="174"/>
      <c r="E565" s="175"/>
      <c r="F565" s="175"/>
      <c r="G565" s="174"/>
      <c r="H565" s="175"/>
      <c r="I565" s="175"/>
      <c r="J565" s="174"/>
      <c r="K565" s="174"/>
      <c r="L565" s="174"/>
      <c r="M565" s="174"/>
      <c r="N565" s="174"/>
      <c r="O565" s="174"/>
    </row>
    <row r="566" spans="1:15" x14ac:dyDescent="0.2">
      <c r="A566" s="174"/>
      <c r="B566" s="174"/>
      <c r="C566" s="174"/>
      <c r="D566" s="174"/>
      <c r="E566" s="175"/>
      <c r="F566" s="175"/>
      <c r="G566" s="174"/>
      <c r="H566" s="175"/>
      <c r="I566" s="175"/>
      <c r="J566" s="174"/>
      <c r="K566" s="174"/>
      <c r="L566" s="174"/>
      <c r="M566" s="174"/>
      <c r="N566" s="174"/>
      <c r="O566" s="174"/>
    </row>
    <row r="567" spans="1:15" x14ac:dyDescent="0.2">
      <c r="A567" s="174"/>
      <c r="B567" s="174"/>
      <c r="C567" s="174"/>
      <c r="D567" s="174"/>
      <c r="E567" s="175"/>
      <c r="F567" s="175"/>
      <c r="G567" s="174"/>
      <c r="H567" s="175"/>
      <c r="I567" s="175"/>
      <c r="J567" s="174"/>
      <c r="K567" s="174"/>
      <c r="L567" s="174"/>
      <c r="M567" s="174"/>
      <c r="N567" s="174"/>
      <c r="O567" s="174"/>
    </row>
    <row r="568" spans="1:15" x14ac:dyDescent="0.2">
      <c r="A568" s="174"/>
      <c r="B568" s="174"/>
      <c r="C568" s="174"/>
      <c r="D568" s="174"/>
      <c r="E568" s="175"/>
      <c r="F568" s="175"/>
      <c r="G568" s="174"/>
      <c r="H568" s="175"/>
      <c r="I568" s="175"/>
      <c r="J568" s="174"/>
      <c r="K568" s="174"/>
      <c r="L568" s="174"/>
      <c r="M568" s="174"/>
      <c r="N568" s="174"/>
      <c r="O568" s="174"/>
    </row>
    <row r="569" spans="1:15" x14ac:dyDescent="0.2">
      <c r="A569" s="174"/>
      <c r="B569" s="174"/>
      <c r="C569" s="174"/>
      <c r="D569" s="174"/>
      <c r="E569" s="175"/>
      <c r="F569" s="175"/>
      <c r="G569" s="174"/>
      <c r="H569" s="175"/>
      <c r="I569" s="175"/>
      <c r="J569" s="174"/>
      <c r="K569" s="174"/>
      <c r="L569" s="174"/>
      <c r="M569" s="174"/>
      <c r="N569" s="174"/>
      <c r="O569" s="174"/>
    </row>
    <row r="570" spans="1:15" x14ac:dyDescent="0.2">
      <c r="A570" s="174"/>
      <c r="B570" s="174"/>
      <c r="C570" s="174"/>
      <c r="D570" s="174"/>
      <c r="E570" s="175"/>
      <c r="F570" s="175"/>
      <c r="G570" s="174"/>
      <c r="H570" s="175"/>
      <c r="I570" s="175"/>
      <c r="J570" s="174"/>
      <c r="K570" s="174"/>
      <c r="L570" s="174"/>
      <c r="M570" s="174"/>
      <c r="N570" s="174"/>
      <c r="O570" s="174"/>
    </row>
    <row r="571" spans="1:15" x14ac:dyDescent="0.2">
      <c r="A571" s="174"/>
      <c r="B571" s="174"/>
      <c r="C571" s="174"/>
      <c r="D571" s="174"/>
      <c r="E571" s="175"/>
      <c r="F571" s="175"/>
      <c r="G571" s="174"/>
      <c r="H571" s="175"/>
      <c r="I571" s="175"/>
      <c r="J571" s="174"/>
      <c r="K571" s="174"/>
      <c r="L571" s="174"/>
      <c r="M571" s="174"/>
      <c r="N571" s="174"/>
      <c r="O571" s="174"/>
    </row>
    <row r="572" spans="1:15" x14ac:dyDescent="0.2">
      <c r="A572" s="174"/>
      <c r="B572" s="174"/>
      <c r="C572" s="174"/>
      <c r="D572" s="174"/>
      <c r="E572" s="175"/>
      <c r="F572" s="175"/>
      <c r="G572" s="174"/>
      <c r="H572" s="175"/>
      <c r="I572" s="175"/>
      <c r="J572" s="174"/>
      <c r="K572" s="174"/>
      <c r="L572" s="174"/>
      <c r="M572" s="174"/>
      <c r="N572" s="174"/>
      <c r="O572" s="174"/>
    </row>
    <row r="573" spans="1:15" x14ac:dyDescent="0.2">
      <c r="A573" s="174"/>
      <c r="B573" s="174"/>
      <c r="C573" s="174"/>
      <c r="D573" s="174"/>
      <c r="E573" s="175"/>
      <c r="F573" s="175"/>
      <c r="G573" s="174"/>
      <c r="H573" s="175"/>
      <c r="I573" s="175"/>
      <c r="J573" s="174"/>
      <c r="K573" s="174"/>
      <c r="L573" s="174"/>
      <c r="M573" s="174"/>
      <c r="N573" s="174"/>
      <c r="O573" s="174"/>
    </row>
    <row r="574" spans="1:15" x14ac:dyDescent="0.2">
      <c r="A574" s="174"/>
      <c r="B574" s="174"/>
      <c r="C574" s="174"/>
      <c r="D574" s="174"/>
      <c r="E574" s="175"/>
      <c r="F574" s="175"/>
      <c r="G574" s="174"/>
      <c r="H574" s="175"/>
      <c r="I574" s="175"/>
      <c r="J574" s="174"/>
      <c r="K574" s="174"/>
      <c r="L574" s="174"/>
      <c r="M574" s="174"/>
      <c r="N574" s="174"/>
      <c r="O574" s="174"/>
    </row>
    <row r="575" spans="1:15" x14ac:dyDescent="0.2">
      <c r="A575" s="174"/>
      <c r="B575" s="174"/>
      <c r="C575" s="174"/>
      <c r="D575" s="174"/>
      <c r="E575" s="175"/>
      <c r="F575" s="175"/>
      <c r="G575" s="174"/>
      <c r="H575" s="175"/>
      <c r="I575" s="175"/>
      <c r="J575" s="174"/>
      <c r="K575" s="174"/>
      <c r="L575" s="174"/>
      <c r="M575" s="174"/>
      <c r="N575" s="174"/>
      <c r="O575" s="174"/>
    </row>
    <row r="576" spans="1:15" x14ac:dyDescent="0.2">
      <c r="A576" s="174"/>
      <c r="B576" s="174"/>
      <c r="C576" s="174"/>
      <c r="D576" s="174"/>
      <c r="E576" s="175"/>
      <c r="F576" s="175"/>
      <c r="G576" s="174"/>
      <c r="H576" s="175"/>
      <c r="I576" s="175"/>
      <c r="J576" s="174"/>
      <c r="K576" s="174"/>
      <c r="L576" s="174"/>
      <c r="M576" s="174"/>
      <c r="N576" s="174"/>
      <c r="O576" s="174"/>
    </row>
    <row r="577" spans="1:15" x14ac:dyDescent="0.2">
      <c r="A577" s="174"/>
      <c r="B577" s="174"/>
      <c r="C577" s="174"/>
      <c r="D577" s="174"/>
      <c r="E577" s="175"/>
      <c r="F577" s="175"/>
      <c r="G577" s="174"/>
      <c r="H577" s="175"/>
      <c r="I577" s="175"/>
      <c r="J577" s="174"/>
      <c r="K577" s="174"/>
      <c r="L577" s="174"/>
      <c r="M577" s="174"/>
      <c r="N577" s="174"/>
      <c r="O577" s="174"/>
    </row>
    <row r="578" spans="1:15" x14ac:dyDescent="0.2">
      <c r="A578" s="174"/>
      <c r="B578" s="174"/>
      <c r="C578" s="174"/>
      <c r="D578" s="174"/>
      <c r="E578" s="175"/>
      <c r="F578" s="175"/>
      <c r="G578" s="174"/>
      <c r="H578" s="175"/>
      <c r="I578" s="175"/>
      <c r="J578" s="174"/>
      <c r="K578" s="174"/>
      <c r="L578" s="174"/>
      <c r="M578" s="174"/>
      <c r="N578" s="174"/>
      <c r="O578" s="174"/>
    </row>
    <row r="579" spans="1:15" x14ac:dyDescent="0.2">
      <c r="A579" s="174"/>
      <c r="B579" s="174"/>
      <c r="C579" s="174"/>
      <c r="D579" s="174"/>
      <c r="E579" s="175"/>
      <c r="F579" s="175"/>
      <c r="G579" s="174"/>
      <c r="H579" s="175"/>
      <c r="I579" s="175"/>
      <c r="J579" s="174"/>
      <c r="K579" s="174"/>
      <c r="L579" s="174"/>
      <c r="M579" s="174"/>
      <c r="N579" s="174"/>
      <c r="O579" s="174"/>
    </row>
    <row r="580" spans="1:15" x14ac:dyDescent="0.2">
      <c r="A580" s="174"/>
      <c r="B580" s="174"/>
      <c r="C580" s="174"/>
      <c r="D580" s="174"/>
      <c r="E580" s="175"/>
      <c r="F580" s="175"/>
      <c r="G580" s="174"/>
      <c r="H580" s="175"/>
      <c r="I580" s="175"/>
      <c r="J580" s="174"/>
      <c r="K580" s="174"/>
      <c r="L580" s="174"/>
      <c r="M580" s="174"/>
      <c r="N580" s="174"/>
      <c r="O580" s="174"/>
    </row>
    <row r="581" spans="1:15" x14ac:dyDescent="0.2">
      <c r="A581" s="174"/>
      <c r="B581" s="174"/>
      <c r="C581" s="174"/>
      <c r="D581" s="174"/>
      <c r="E581" s="175"/>
      <c r="F581" s="175"/>
      <c r="G581" s="174"/>
      <c r="H581" s="175"/>
      <c r="I581" s="175"/>
      <c r="J581" s="174"/>
      <c r="K581" s="174"/>
      <c r="L581" s="174"/>
      <c r="M581" s="174"/>
      <c r="N581" s="174"/>
      <c r="O581" s="174"/>
    </row>
    <row r="582" spans="1:15" x14ac:dyDescent="0.2">
      <c r="A582" s="174"/>
      <c r="B582" s="174"/>
      <c r="C582" s="174"/>
      <c r="D582" s="174"/>
      <c r="E582" s="175"/>
      <c r="F582" s="175"/>
      <c r="G582" s="174"/>
      <c r="H582" s="175"/>
      <c r="I582" s="175"/>
      <c r="J582" s="174"/>
      <c r="K582" s="174"/>
      <c r="L582" s="174"/>
      <c r="M582" s="174"/>
      <c r="N582" s="174"/>
      <c r="O582" s="174"/>
    </row>
    <row r="583" spans="1:15" x14ac:dyDescent="0.2">
      <c r="A583" s="174"/>
      <c r="B583" s="174"/>
      <c r="C583" s="174"/>
      <c r="D583" s="174"/>
      <c r="E583" s="175"/>
      <c r="F583" s="175"/>
      <c r="G583" s="174"/>
      <c r="H583" s="175"/>
      <c r="I583" s="175"/>
      <c r="J583" s="174"/>
      <c r="K583" s="174"/>
      <c r="L583" s="174"/>
      <c r="M583" s="174"/>
      <c r="N583" s="174"/>
      <c r="O583" s="174"/>
    </row>
    <row r="584" spans="1:15" x14ac:dyDescent="0.2">
      <c r="A584" s="174"/>
      <c r="B584" s="174"/>
      <c r="C584" s="174"/>
      <c r="D584" s="174"/>
      <c r="E584" s="175"/>
      <c r="F584" s="175"/>
      <c r="G584" s="174"/>
      <c r="H584" s="175"/>
      <c r="I584" s="175"/>
      <c r="J584" s="174"/>
      <c r="K584" s="174"/>
      <c r="L584" s="174"/>
      <c r="M584" s="174"/>
      <c r="N584" s="174"/>
      <c r="O584" s="174"/>
    </row>
    <row r="585" spans="1:15" x14ac:dyDescent="0.2">
      <c r="A585" s="174"/>
      <c r="B585" s="174"/>
      <c r="C585" s="174"/>
      <c r="D585" s="174"/>
      <c r="E585" s="175"/>
      <c r="F585" s="175"/>
      <c r="G585" s="174"/>
      <c r="H585" s="175"/>
      <c r="I585" s="175"/>
      <c r="J585" s="174"/>
      <c r="K585" s="174"/>
      <c r="L585" s="174"/>
      <c r="M585" s="174"/>
      <c r="N585" s="174"/>
      <c r="O585" s="174"/>
    </row>
    <row r="586" spans="1:15" x14ac:dyDescent="0.2">
      <c r="A586" s="174"/>
      <c r="B586" s="174"/>
      <c r="C586" s="174"/>
      <c r="D586" s="174"/>
      <c r="E586" s="175"/>
      <c r="F586" s="175"/>
      <c r="G586" s="174"/>
      <c r="H586" s="175"/>
      <c r="I586" s="175"/>
      <c r="J586" s="174"/>
      <c r="K586" s="174"/>
      <c r="L586" s="174"/>
      <c r="M586" s="174"/>
      <c r="N586" s="174"/>
      <c r="O586" s="174"/>
    </row>
    <row r="587" spans="1:15" x14ac:dyDescent="0.2">
      <c r="A587" s="174"/>
      <c r="B587" s="174"/>
      <c r="C587" s="174"/>
      <c r="D587" s="174"/>
      <c r="E587" s="175"/>
      <c r="F587" s="175"/>
      <c r="G587" s="174"/>
      <c r="H587" s="175"/>
      <c r="I587" s="175"/>
      <c r="J587" s="174"/>
      <c r="K587" s="174"/>
      <c r="L587" s="174"/>
      <c r="M587" s="174"/>
      <c r="N587" s="174"/>
      <c r="O587" s="174"/>
    </row>
    <row r="588" spans="1:15" x14ac:dyDescent="0.2">
      <c r="A588" s="174"/>
      <c r="B588" s="174"/>
      <c r="C588" s="174"/>
      <c r="D588" s="174"/>
      <c r="E588" s="175"/>
      <c r="F588" s="175"/>
      <c r="G588" s="174"/>
      <c r="H588" s="175"/>
      <c r="I588" s="175"/>
      <c r="J588" s="174"/>
      <c r="K588" s="174"/>
      <c r="L588" s="174"/>
      <c r="M588" s="174"/>
      <c r="N588" s="174"/>
      <c r="O588" s="174"/>
    </row>
    <row r="589" spans="1:15" x14ac:dyDescent="0.2">
      <c r="A589" s="174"/>
      <c r="B589" s="174"/>
      <c r="C589" s="174"/>
      <c r="D589" s="174"/>
      <c r="E589" s="175"/>
      <c r="F589" s="175"/>
      <c r="G589" s="174"/>
      <c r="H589" s="175"/>
      <c r="I589" s="175"/>
      <c r="J589" s="174"/>
      <c r="K589" s="174"/>
      <c r="L589" s="174"/>
      <c r="M589" s="174"/>
      <c r="N589" s="174"/>
      <c r="O589" s="174"/>
    </row>
    <row r="590" spans="1:15" x14ac:dyDescent="0.2">
      <c r="A590" s="174"/>
      <c r="B590" s="174"/>
      <c r="C590" s="174"/>
      <c r="D590" s="174"/>
      <c r="E590" s="175"/>
      <c r="F590" s="175"/>
      <c r="G590" s="174"/>
      <c r="H590" s="175"/>
      <c r="I590" s="175"/>
      <c r="J590" s="174"/>
      <c r="K590" s="174"/>
      <c r="L590" s="174"/>
      <c r="M590" s="174"/>
      <c r="N590" s="174"/>
      <c r="O590" s="174"/>
    </row>
    <row r="591" spans="1:15" x14ac:dyDescent="0.2">
      <c r="A591" s="174"/>
      <c r="B591" s="174"/>
      <c r="C591" s="174"/>
      <c r="D591" s="174"/>
      <c r="E591" s="175"/>
      <c r="F591" s="175"/>
      <c r="G591" s="174"/>
      <c r="H591" s="175"/>
      <c r="I591" s="175"/>
      <c r="J591" s="174"/>
      <c r="K591" s="174"/>
      <c r="L591" s="174"/>
      <c r="M591" s="174"/>
      <c r="N591" s="174"/>
      <c r="O591" s="174"/>
    </row>
    <row r="592" spans="1:15" x14ac:dyDescent="0.2">
      <c r="A592" s="174"/>
      <c r="B592" s="174"/>
      <c r="C592" s="174"/>
      <c r="D592" s="174"/>
      <c r="E592" s="175"/>
      <c r="F592" s="175"/>
      <c r="G592" s="174"/>
      <c r="H592" s="175"/>
      <c r="I592" s="175"/>
      <c r="J592" s="174"/>
      <c r="K592" s="174"/>
      <c r="L592" s="174"/>
      <c r="M592" s="174"/>
      <c r="N592" s="174"/>
      <c r="O592" s="174"/>
    </row>
    <row r="593" spans="1:15" x14ac:dyDescent="0.2">
      <c r="A593" s="174"/>
      <c r="B593" s="174"/>
      <c r="C593" s="174"/>
      <c r="D593" s="174"/>
      <c r="E593" s="175"/>
      <c r="F593" s="175"/>
      <c r="G593" s="174"/>
      <c r="H593" s="175"/>
      <c r="I593" s="175"/>
      <c r="J593" s="174"/>
      <c r="K593" s="174"/>
      <c r="L593" s="174"/>
      <c r="M593" s="174"/>
      <c r="N593" s="174"/>
      <c r="O593" s="174"/>
    </row>
    <row r="594" spans="1:15" x14ac:dyDescent="0.2">
      <c r="A594" s="174"/>
      <c r="B594" s="174"/>
      <c r="C594" s="174"/>
      <c r="D594" s="174"/>
      <c r="E594" s="175"/>
      <c r="F594" s="175"/>
      <c r="G594" s="174"/>
      <c r="H594" s="175"/>
      <c r="I594" s="175"/>
      <c r="J594" s="174"/>
      <c r="K594" s="174"/>
      <c r="L594" s="174"/>
      <c r="M594" s="174"/>
      <c r="N594" s="174"/>
      <c r="O594" s="174"/>
    </row>
    <row r="595" spans="1:15" x14ac:dyDescent="0.2">
      <c r="A595" s="174"/>
      <c r="B595" s="174"/>
      <c r="C595" s="174"/>
      <c r="D595" s="174"/>
      <c r="E595" s="175"/>
      <c r="F595" s="175"/>
      <c r="G595" s="174"/>
      <c r="H595" s="175"/>
      <c r="I595" s="175"/>
      <c r="J595" s="174"/>
      <c r="K595" s="174"/>
      <c r="L595" s="174"/>
      <c r="M595" s="174"/>
      <c r="N595" s="174"/>
      <c r="O595" s="174"/>
    </row>
    <row r="596" spans="1:15" x14ac:dyDescent="0.2">
      <c r="A596" s="174"/>
      <c r="B596" s="174"/>
      <c r="C596" s="174"/>
      <c r="D596" s="174"/>
      <c r="E596" s="175"/>
      <c r="F596" s="175"/>
      <c r="G596" s="174"/>
      <c r="H596" s="175"/>
      <c r="I596" s="175"/>
      <c r="J596" s="174"/>
      <c r="K596" s="174"/>
      <c r="L596" s="174"/>
      <c r="M596" s="174"/>
      <c r="N596" s="174"/>
      <c r="O596" s="174"/>
    </row>
    <row r="597" spans="1:15" x14ac:dyDescent="0.2">
      <c r="A597" s="174"/>
      <c r="B597" s="174"/>
      <c r="C597" s="174"/>
      <c r="D597" s="174"/>
      <c r="E597" s="175"/>
      <c r="F597" s="175"/>
      <c r="G597" s="174"/>
      <c r="H597" s="175"/>
      <c r="I597" s="175"/>
      <c r="J597" s="174"/>
      <c r="K597" s="174"/>
      <c r="L597" s="174"/>
      <c r="M597" s="174"/>
      <c r="N597" s="174"/>
      <c r="O597" s="174"/>
    </row>
    <row r="598" spans="1:15" x14ac:dyDescent="0.2">
      <c r="A598" s="174"/>
      <c r="B598" s="174"/>
      <c r="C598" s="174"/>
      <c r="D598" s="174"/>
      <c r="E598" s="175"/>
      <c r="F598" s="175"/>
      <c r="G598" s="174"/>
      <c r="H598" s="175"/>
      <c r="I598" s="175"/>
      <c r="J598" s="174"/>
      <c r="K598" s="174"/>
      <c r="L598" s="174"/>
      <c r="M598" s="174"/>
      <c r="N598" s="174"/>
      <c r="O598" s="174"/>
    </row>
    <row r="599" spans="1:15" x14ac:dyDescent="0.2">
      <c r="A599" s="174"/>
      <c r="B599" s="174"/>
      <c r="C599" s="174"/>
      <c r="D599" s="174"/>
      <c r="E599" s="175"/>
      <c r="F599" s="175"/>
      <c r="G599" s="174"/>
      <c r="H599" s="175"/>
      <c r="I599" s="175"/>
      <c r="J599" s="174"/>
      <c r="K599" s="174"/>
      <c r="L599" s="174"/>
      <c r="M599" s="174"/>
      <c r="N599" s="174"/>
      <c r="O599" s="174"/>
    </row>
    <row r="600" spans="1:15" x14ac:dyDescent="0.2">
      <c r="A600" s="174"/>
      <c r="B600" s="174"/>
      <c r="C600" s="174"/>
      <c r="D600" s="174"/>
      <c r="E600" s="175"/>
      <c r="F600" s="175"/>
      <c r="G600" s="174"/>
      <c r="H600" s="175"/>
      <c r="I600" s="175"/>
      <c r="J600" s="174"/>
      <c r="K600" s="174"/>
      <c r="L600" s="174"/>
      <c r="M600" s="174"/>
      <c r="N600" s="174"/>
      <c r="O600" s="174"/>
    </row>
    <row r="601" spans="1:15" x14ac:dyDescent="0.2">
      <c r="A601" s="174"/>
      <c r="B601" s="174"/>
      <c r="C601" s="174"/>
      <c r="D601" s="174"/>
      <c r="E601" s="175"/>
      <c r="F601" s="175"/>
      <c r="G601" s="174"/>
      <c r="H601" s="175"/>
      <c r="I601" s="175"/>
      <c r="J601" s="174"/>
      <c r="K601" s="174"/>
      <c r="L601" s="174"/>
      <c r="M601" s="174"/>
      <c r="N601" s="174"/>
      <c r="O601" s="174"/>
    </row>
    <row r="602" spans="1:15" x14ac:dyDescent="0.2">
      <c r="A602" s="174"/>
      <c r="B602" s="174"/>
      <c r="C602" s="174"/>
      <c r="D602" s="174"/>
      <c r="E602" s="175"/>
      <c r="F602" s="175"/>
      <c r="G602" s="174"/>
      <c r="H602" s="175"/>
      <c r="I602" s="175"/>
      <c r="J602" s="174"/>
      <c r="K602" s="174"/>
      <c r="L602" s="174"/>
      <c r="M602" s="174"/>
      <c r="N602" s="174"/>
      <c r="O602" s="174"/>
    </row>
    <row r="603" spans="1:15" x14ac:dyDescent="0.2">
      <c r="A603" s="174"/>
      <c r="B603" s="174"/>
      <c r="C603" s="174"/>
      <c r="D603" s="174"/>
      <c r="E603" s="175"/>
      <c r="F603" s="175"/>
      <c r="G603" s="174"/>
      <c r="H603" s="175"/>
      <c r="I603" s="175"/>
      <c r="J603" s="174"/>
      <c r="K603" s="174"/>
      <c r="L603" s="174"/>
      <c r="M603" s="174"/>
      <c r="N603" s="174"/>
      <c r="O603" s="174"/>
    </row>
    <row r="604" spans="1:15" x14ac:dyDescent="0.2">
      <c r="A604" s="174"/>
      <c r="B604" s="174"/>
      <c r="C604" s="174"/>
      <c r="D604" s="174"/>
      <c r="E604" s="175"/>
      <c r="F604" s="175"/>
      <c r="G604" s="174"/>
      <c r="H604" s="175"/>
      <c r="I604" s="175"/>
      <c r="J604" s="174"/>
      <c r="K604" s="174"/>
      <c r="L604" s="174"/>
      <c r="M604" s="174"/>
      <c r="N604" s="174"/>
      <c r="O604" s="174"/>
    </row>
    <row r="605" spans="1:15" x14ac:dyDescent="0.2">
      <c r="A605" s="174"/>
      <c r="B605" s="174"/>
      <c r="C605" s="174"/>
      <c r="D605" s="174"/>
      <c r="E605" s="175"/>
      <c r="F605" s="175"/>
      <c r="G605" s="174"/>
      <c r="H605" s="175"/>
      <c r="I605" s="175"/>
      <c r="J605" s="174"/>
      <c r="K605" s="174"/>
      <c r="L605" s="174"/>
      <c r="M605" s="174"/>
      <c r="N605" s="174"/>
      <c r="O605" s="174"/>
    </row>
    <row r="606" spans="1:15" x14ac:dyDescent="0.2">
      <c r="A606" s="174"/>
      <c r="B606" s="174"/>
      <c r="C606" s="174"/>
      <c r="D606" s="174"/>
      <c r="E606" s="175"/>
      <c r="F606" s="175"/>
      <c r="G606" s="174"/>
      <c r="H606" s="175"/>
      <c r="I606" s="175"/>
      <c r="J606" s="174"/>
      <c r="K606" s="174"/>
      <c r="L606" s="174"/>
      <c r="M606" s="174"/>
      <c r="N606" s="174"/>
      <c r="O606" s="174"/>
    </row>
    <row r="607" spans="1:15" x14ac:dyDescent="0.2">
      <c r="A607" s="174"/>
      <c r="B607" s="174"/>
      <c r="C607" s="174"/>
      <c r="D607" s="174"/>
      <c r="E607" s="175"/>
      <c r="F607" s="175"/>
      <c r="G607" s="174"/>
      <c r="H607" s="175"/>
      <c r="I607" s="175"/>
      <c r="J607" s="174"/>
      <c r="K607" s="174"/>
      <c r="L607" s="174"/>
      <c r="M607" s="174"/>
      <c r="N607" s="174"/>
      <c r="O607" s="174"/>
    </row>
    <row r="608" spans="1:15" x14ac:dyDescent="0.2">
      <c r="A608" s="174"/>
      <c r="B608" s="174"/>
      <c r="C608" s="174"/>
      <c r="D608" s="174"/>
      <c r="E608" s="175"/>
      <c r="F608" s="175"/>
      <c r="G608" s="174"/>
      <c r="H608" s="175"/>
      <c r="I608" s="175"/>
      <c r="J608" s="174"/>
      <c r="K608" s="174"/>
      <c r="L608" s="174"/>
      <c r="M608" s="174"/>
      <c r="N608" s="174"/>
      <c r="O608" s="174"/>
    </row>
    <row r="609" spans="1:15" x14ac:dyDescent="0.2">
      <c r="A609" s="174"/>
      <c r="B609" s="174"/>
      <c r="C609" s="174"/>
      <c r="D609" s="174"/>
      <c r="E609" s="175"/>
      <c r="F609" s="175"/>
      <c r="G609" s="174"/>
      <c r="H609" s="175"/>
      <c r="I609" s="175"/>
      <c r="J609" s="174"/>
      <c r="K609" s="174"/>
      <c r="L609" s="174"/>
      <c r="M609" s="174"/>
      <c r="N609" s="174"/>
      <c r="O609" s="174"/>
    </row>
    <row r="610" spans="1:15" x14ac:dyDescent="0.2">
      <c r="A610" s="174"/>
      <c r="B610" s="174"/>
      <c r="C610" s="174"/>
      <c r="D610" s="174"/>
      <c r="E610" s="175"/>
      <c r="F610" s="175"/>
      <c r="G610" s="174"/>
      <c r="H610" s="175"/>
      <c r="I610" s="175"/>
      <c r="J610" s="174"/>
      <c r="K610" s="174"/>
      <c r="L610" s="174"/>
      <c r="M610" s="174"/>
      <c r="N610" s="174"/>
      <c r="O610" s="174"/>
    </row>
    <row r="611" spans="1:15" x14ac:dyDescent="0.2">
      <c r="A611" s="174"/>
      <c r="B611" s="174"/>
      <c r="C611" s="174"/>
      <c r="D611" s="174"/>
      <c r="E611" s="175"/>
      <c r="F611" s="175"/>
      <c r="G611" s="174"/>
      <c r="H611" s="175"/>
      <c r="I611" s="175"/>
      <c r="J611" s="174"/>
      <c r="K611" s="174"/>
      <c r="L611" s="174"/>
      <c r="M611" s="174"/>
      <c r="N611" s="174"/>
      <c r="O611" s="174"/>
    </row>
    <row r="612" spans="1:15" x14ac:dyDescent="0.2">
      <c r="A612" s="174"/>
      <c r="B612" s="174"/>
      <c r="C612" s="174"/>
      <c r="D612" s="174"/>
      <c r="E612" s="175"/>
      <c r="F612" s="175"/>
      <c r="G612" s="174"/>
      <c r="H612" s="175"/>
      <c r="I612" s="175"/>
      <c r="J612" s="174"/>
      <c r="K612" s="174"/>
      <c r="L612" s="174"/>
      <c r="M612" s="174"/>
      <c r="N612" s="174"/>
      <c r="O612" s="174"/>
    </row>
    <row r="613" spans="1:15" x14ac:dyDescent="0.2">
      <c r="A613" s="174"/>
      <c r="B613" s="174"/>
      <c r="C613" s="174"/>
      <c r="D613" s="174"/>
      <c r="E613" s="175"/>
      <c r="F613" s="175"/>
      <c r="G613" s="174"/>
      <c r="H613" s="175"/>
      <c r="I613" s="175"/>
      <c r="J613" s="174"/>
      <c r="K613" s="174"/>
      <c r="L613" s="174"/>
      <c r="M613" s="174"/>
      <c r="N613" s="174"/>
      <c r="O613" s="174"/>
    </row>
    <row r="614" spans="1:15" x14ac:dyDescent="0.2">
      <c r="A614" s="174"/>
      <c r="B614" s="174"/>
      <c r="C614" s="174"/>
      <c r="D614" s="174"/>
      <c r="E614" s="175"/>
      <c r="F614" s="175"/>
      <c r="G614" s="174"/>
      <c r="H614" s="175"/>
      <c r="I614" s="175"/>
      <c r="J614" s="174"/>
      <c r="K614" s="174"/>
      <c r="L614" s="174"/>
      <c r="M614" s="174"/>
      <c r="N614" s="174"/>
      <c r="O614" s="174"/>
    </row>
    <row r="615" spans="1:15" x14ac:dyDescent="0.2">
      <c r="A615" s="174"/>
      <c r="B615" s="174"/>
      <c r="C615" s="174"/>
      <c r="D615" s="174"/>
      <c r="E615" s="175"/>
      <c r="F615" s="175"/>
      <c r="G615" s="174"/>
      <c r="H615" s="175"/>
      <c r="I615" s="175"/>
      <c r="J615" s="174"/>
      <c r="K615" s="174"/>
      <c r="L615" s="174"/>
      <c r="M615" s="174"/>
      <c r="N615" s="174"/>
      <c r="O615" s="174"/>
    </row>
    <row r="616" spans="1:15" x14ac:dyDescent="0.2">
      <c r="A616" s="174"/>
      <c r="B616" s="174"/>
      <c r="C616" s="174"/>
      <c r="D616" s="174"/>
      <c r="E616" s="175"/>
      <c r="F616" s="175"/>
      <c r="G616" s="174"/>
      <c r="H616" s="175"/>
      <c r="I616" s="175"/>
      <c r="J616" s="174"/>
      <c r="K616" s="174"/>
      <c r="L616" s="174"/>
      <c r="M616" s="174"/>
      <c r="N616" s="174"/>
      <c r="O616" s="174"/>
    </row>
    <row r="617" spans="1:15" x14ac:dyDescent="0.2">
      <c r="A617" s="174"/>
      <c r="B617" s="174"/>
      <c r="C617" s="174"/>
      <c r="D617" s="174"/>
      <c r="E617" s="175"/>
      <c r="F617" s="175"/>
      <c r="G617" s="174"/>
      <c r="H617" s="175"/>
      <c r="I617" s="175"/>
      <c r="J617" s="174"/>
      <c r="K617" s="174"/>
      <c r="L617" s="174"/>
      <c r="M617" s="174"/>
      <c r="N617" s="174"/>
      <c r="O617" s="174"/>
    </row>
    <row r="618" spans="1:15" x14ac:dyDescent="0.2">
      <c r="A618" s="174"/>
      <c r="B618" s="174"/>
      <c r="C618" s="174"/>
      <c r="D618" s="174"/>
      <c r="E618" s="175"/>
      <c r="F618" s="175"/>
      <c r="G618" s="174"/>
      <c r="H618" s="175"/>
      <c r="I618" s="175"/>
      <c r="J618" s="174"/>
      <c r="K618" s="174"/>
      <c r="L618" s="174"/>
      <c r="M618" s="174"/>
      <c r="N618" s="174"/>
      <c r="O618" s="174"/>
    </row>
    <row r="619" spans="1:15" x14ac:dyDescent="0.2">
      <c r="A619" s="174"/>
      <c r="B619" s="174"/>
      <c r="C619" s="174"/>
      <c r="D619" s="174"/>
      <c r="E619" s="175"/>
      <c r="F619" s="175"/>
      <c r="G619" s="174"/>
      <c r="H619" s="175"/>
      <c r="I619" s="175"/>
      <c r="J619" s="174"/>
      <c r="K619" s="174"/>
      <c r="L619" s="174"/>
      <c r="M619" s="174"/>
      <c r="N619" s="174"/>
      <c r="O619" s="174"/>
    </row>
    <row r="620" spans="1:15" x14ac:dyDescent="0.2">
      <c r="A620" s="174"/>
      <c r="B620" s="174"/>
      <c r="C620" s="174"/>
      <c r="D620" s="174"/>
      <c r="E620" s="175"/>
      <c r="F620" s="175"/>
      <c r="G620" s="174"/>
      <c r="H620" s="175"/>
      <c r="I620" s="175"/>
      <c r="J620" s="174"/>
      <c r="K620" s="174"/>
      <c r="L620" s="174"/>
      <c r="M620" s="174"/>
      <c r="N620" s="174"/>
      <c r="O620" s="174"/>
    </row>
    <row r="621" spans="1:15" x14ac:dyDescent="0.2">
      <c r="A621" s="174"/>
      <c r="B621" s="174"/>
      <c r="C621" s="174"/>
      <c r="D621" s="174"/>
      <c r="E621" s="175"/>
      <c r="F621" s="175"/>
      <c r="G621" s="174"/>
      <c r="H621" s="175"/>
      <c r="I621" s="175"/>
      <c r="J621" s="174"/>
      <c r="K621" s="174"/>
      <c r="L621" s="174"/>
      <c r="M621" s="174"/>
      <c r="N621" s="174"/>
      <c r="O621" s="174"/>
    </row>
    <row r="622" spans="1:15" x14ac:dyDescent="0.2">
      <c r="A622" s="174"/>
      <c r="B622" s="174"/>
      <c r="C622" s="174"/>
      <c r="D622" s="174"/>
      <c r="E622" s="175"/>
      <c r="F622" s="175"/>
      <c r="G622" s="174"/>
      <c r="H622" s="175"/>
      <c r="I622" s="175"/>
      <c r="J622" s="174"/>
      <c r="K622" s="174"/>
      <c r="L622" s="174"/>
      <c r="M622" s="174"/>
      <c r="N622" s="174"/>
      <c r="O622" s="174"/>
    </row>
    <row r="623" spans="1:15" x14ac:dyDescent="0.2">
      <c r="A623" s="174"/>
      <c r="B623" s="174"/>
      <c r="C623" s="174"/>
      <c r="D623" s="174"/>
      <c r="E623" s="175"/>
      <c r="F623" s="175"/>
      <c r="G623" s="174"/>
      <c r="H623" s="175"/>
      <c r="I623" s="175"/>
      <c r="J623" s="174"/>
      <c r="K623" s="174"/>
      <c r="L623" s="174"/>
      <c r="M623" s="174"/>
      <c r="N623" s="174"/>
      <c r="O623" s="174"/>
    </row>
    <row r="624" spans="1:15" x14ac:dyDescent="0.2">
      <c r="A624" s="174"/>
      <c r="B624" s="174"/>
      <c r="C624" s="174"/>
      <c r="D624" s="174"/>
      <c r="E624" s="175"/>
      <c r="F624" s="175"/>
      <c r="G624" s="174"/>
      <c r="H624" s="175"/>
      <c r="I624" s="175"/>
      <c r="J624" s="174"/>
      <c r="K624" s="174"/>
      <c r="L624" s="174"/>
      <c r="M624" s="174"/>
      <c r="N624" s="174"/>
      <c r="O624" s="174"/>
    </row>
    <row r="625" spans="1:15" x14ac:dyDescent="0.2">
      <c r="A625" s="174"/>
      <c r="B625" s="174"/>
      <c r="C625" s="174"/>
      <c r="D625" s="174"/>
      <c r="E625" s="175"/>
      <c r="F625" s="175"/>
      <c r="G625" s="174"/>
      <c r="H625" s="175"/>
      <c r="I625" s="175"/>
      <c r="J625" s="174"/>
      <c r="K625" s="174"/>
      <c r="L625" s="174"/>
      <c r="M625" s="174"/>
      <c r="N625" s="174"/>
      <c r="O625" s="174"/>
    </row>
    <row r="626" spans="1:15" x14ac:dyDescent="0.2">
      <c r="A626" s="174"/>
      <c r="B626" s="174"/>
      <c r="C626" s="174"/>
      <c r="D626" s="174"/>
      <c r="E626" s="175"/>
      <c r="F626" s="175"/>
      <c r="G626" s="174"/>
      <c r="H626" s="175"/>
      <c r="I626" s="175"/>
      <c r="J626" s="174"/>
      <c r="K626" s="174"/>
      <c r="L626" s="174"/>
      <c r="M626" s="174"/>
      <c r="N626" s="174"/>
      <c r="O626" s="174"/>
    </row>
    <row r="627" spans="1:15" x14ac:dyDescent="0.2">
      <c r="A627" s="174"/>
      <c r="B627" s="174"/>
      <c r="C627" s="174"/>
      <c r="D627" s="174"/>
      <c r="E627" s="175"/>
      <c r="F627" s="175"/>
      <c r="G627" s="174"/>
      <c r="H627" s="175"/>
      <c r="I627" s="175"/>
      <c r="J627" s="174"/>
      <c r="K627" s="174"/>
      <c r="L627" s="174"/>
      <c r="M627" s="174"/>
      <c r="N627" s="174"/>
      <c r="O627" s="174"/>
    </row>
    <row r="628" spans="1:15" x14ac:dyDescent="0.2">
      <c r="A628" s="174"/>
      <c r="B628" s="174"/>
      <c r="C628" s="174"/>
      <c r="D628" s="174"/>
      <c r="E628" s="175"/>
      <c r="F628" s="175"/>
      <c r="G628" s="174"/>
      <c r="H628" s="175"/>
      <c r="I628" s="175"/>
      <c r="J628" s="174"/>
      <c r="K628" s="174"/>
      <c r="L628" s="174"/>
      <c r="M628" s="174"/>
      <c r="N628" s="174"/>
      <c r="O628" s="174"/>
    </row>
    <row r="629" spans="1:15" x14ac:dyDescent="0.2">
      <c r="A629" s="174"/>
      <c r="B629" s="174"/>
      <c r="C629" s="174"/>
      <c r="D629" s="174"/>
      <c r="E629" s="175"/>
      <c r="F629" s="175"/>
      <c r="G629" s="174"/>
      <c r="H629" s="175"/>
      <c r="I629" s="175"/>
      <c r="J629" s="174"/>
      <c r="K629" s="174"/>
      <c r="L629" s="174"/>
      <c r="M629" s="174"/>
      <c r="N629" s="174"/>
      <c r="O629" s="174"/>
    </row>
    <row r="630" spans="1:15" x14ac:dyDescent="0.2">
      <c r="A630" s="174"/>
      <c r="B630" s="174"/>
      <c r="C630" s="174"/>
      <c r="D630" s="174"/>
      <c r="E630" s="175"/>
      <c r="F630" s="175"/>
      <c r="G630" s="174"/>
      <c r="H630" s="175"/>
      <c r="I630" s="175"/>
      <c r="J630" s="174"/>
      <c r="K630" s="174"/>
      <c r="L630" s="174"/>
      <c r="M630" s="174"/>
      <c r="N630" s="174"/>
      <c r="O630" s="174"/>
    </row>
    <row r="631" spans="1:15" x14ac:dyDescent="0.2">
      <c r="A631" s="174"/>
      <c r="B631" s="174"/>
      <c r="C631" s="174"/>
      <c r="D631" s="174"/>
      <c r="E631" s="175"/>
      <c r="F631" s="175"/>
      <c r="G631" s="174"/>
      <c r="H631" s="175"/>
      <c r="I631" s="175"/>
      <c r="J631" s="174"/>
      <c r="K631" s="174"/>
      <c r="L631" s="174"/>
      <c r="M631" s="174"/>
      <c r="N631" s="174"/>
      <c r="O631" s="174"/>
    </row>
    <row r="632" spans="1:15" x14ac:dyDescent="0.2">
      <c r="A632" s="174"/>
      <c r="B632" s="174"/>
      <c r="C632" s="174"/>
      <c r="D632" s="174"/>
      <c r="E632" s="175"/>
      <c r="F632" s="175"/>
      <c r="G632" s="174"/>
      <c r="H632" s="175"/>
      <c r="I632" s="175"/>
      <c r="J632" s="174"/>
      <c r="K632" s="174"/>
      <c r="L632" s="174"/>
      <c r="M632" s="174"/>
      <c r="N632" s="174"/>
      <c r="O632" s="174"/>
    </row>
    <row r="633" spans="1:15" x14ac:dyDescent="0.2">
      <c r="A633" s="174"/>
      <c r="B633" s="174"/>
      <c r="C633" s="174"/>
      <c r="D633" s="174"/>
      <c r="E633" s="175"/>
      <c r="F633" s="175"/>
      <c r="G633" s="174"/>
      <c r="H633" s="175"/>
      <c r="I633" s="175"/>
      <c r="J633" s="174"/>
      <c r="K633" s="174"/>
      <c r="L633" s="174"/>
      <c r="M633" s="174"/>
      <c r="N633" s="174"/>
      <c r="O633" s="174"/>
    </row>
    <row r="634" spans="1:15" x14ac:dyDescent="0.2">
      <c r="A634" s="174"/>
      <c r="B634" s="174"/>
      <c r="C634" s="174"/>
      <c r="D634" s="174"/>
      <c r="E634" s="175"/>
      <c r="F634" s="175"/>
      <c r="G634" s="174"/>
      <c r="H634" s="175"/>
      <c r="I634" s="175"/>
      <c r="J634" s="174"/>
      <c r="K634" s="174"/>
      <c r="L634" s="174"/>
      <c r="M634" s="174"/>
      <c r="N634" s="174"/>
      <c r="O634" s="174"/>
    </row>
    <row r="635" spans="1:15" x14ac:dyDescent="0.2">
      <c r="A635" s="174"/>
      <c r="B635" s="174"/>
      <c r="C635" s="174"/>
      <c r="D635" s="174"/>
      <c r="E635" s="175"/>
      <c r="F635" s="175"/>
      <c r="G635" s="174"/>
      <c r="H635" s="175"/>
      <c r="I635" s="175"/>
      <c r="J635" s="174"/>
      <c r="K635" s="174"/>
      <c r="L635" s="174"/>
      <c r="M635" s="174"/>
      <c r="N635" s="174"/>
      <c r="O635" s="174"/>
    </row>
    <row r="636" spans="1:15" x14ac:dyDescent="0.2">
      <c r="A636" s="174"/>
      <c r="B636" s="174"/>
      <c r="C636" s="174"/>
      <c r="D636" s="174"/>
      <c r="E636" s="175"/>
      <c r="F636" s="175"/>
      <c r="G636" s="174"/>
      <c r="H636" s="175"/>
      <c r="I636" s="175"/>
      <c r="J636" s="174"/>
      <c r="K636" s="174"/>
      <c r="L636" s="174"/>
      <c r="M636" s="174"/>
      <c r="N636" s="174"/>
      <c r="O636" s="174"/>
    </row>
    <row r="637" spans="1:15" x14ac:dyDescent="0.2">
      <c r="A637" s="174"/>
      <c r="B637" s="174"/>
      <c r="C637" s="174"/>
      <c r="D637" s="174"/>
      <c r="E637" s="175"/>
      <c r="F637" s="175"/>
      <c r="G637" s="174"/>
      <c r="H637" s="175"/>
      <c r="I637" s="175"/>
      <c r="J637" s="174"/>
      <c r="K637" s="174"/>
      <c r="L637" s="174"/>
      <c r="M637" s="174"/>
      <c r="N637" s="174"/>
      <c r="O637" s="174"/>
    </row>
    <row r="638" spans="1:15" x14ac:dyDescent="0.2">
      <c r="A638" s="174"/>
      <c r="B638" s="174"/>
      <c r="C638" s="174"/>
      <c r="D638" s="174"/>
      <c r="E638" s="175"/>
      <c r="F638" s="175"/>
      <c r="G638" s="174"/>
      <c r="H638" s="175"/>
      <c r="I638" s="175"/>
      <c r="J638" s="174"/>
      <c r="K638" s="174"/>
      <c r="L638" s="174"/>
      <c r="M638" s="174"/>
      <c r="N638" s="174"/>
      <c r="O638" s="174"/>
    </row>
    <row r="639" spans="1:15" x14ac:dyDescent="0.2">
      <c r="A639" s="174"/>
      <c r="B639" s="174"/>
      <c r="C639" s="174"/>
      <c r="D639" s="174"/>
      <c r="E639" s="175"/>
      <c r="F639" s="175"/>
      <c r="G639" s="174"/>
      <c r="H639" s="175"/>
      <c r="I639" s="175"/>
      <c r="J639" s="174"/>
      <c r="K639" s="174"/>
      <c r="L639" s="174"/>
      <c r="M639" s="174"/>
      <c r="N639" s="174"/>
      <c r="O639" s="174"/>
    </row>
    <row r="640" spans="1:15" x14ac:dyDescent="0.2">
      <c r="A640" s="174"/>
      <c r="B640" s="174"/>
      <c r="C640" s="174"/>
      <c r="D640" s="174"/>
      <c r="E640" s="175"/>
      <c r="F640" s="175"/>
      <c r="G640" s="174"/>
      <c r="H640" s="175"/>
      <c r="I640" s="175"/>
      <c r="J640" s="174"/>
      <c r="K640" s="174"/>
      <c r="L640" s="174"/>
      <c r="M640" s="174"/>
      <c r="N640" s="174"/>
      <c r="O640" s="174"/>
    </row>
    <row r="641" spans="1:15" x14ac:dyDescent="0.2">
      <c r="A641" s="174"/>
      <c r="B641" s="174"/>
      <c r="C641" s="174"/>
      <c r="D641" s="174"/>
      <c r="E641" s="175"/>
      <c r="F641" s="175"/>
      <c r="G641" s="174"/>
      <c r="H641" s="175"/>
      <c r="I641" s="175"/>
      <c r="J641" s="174"/>
      <c r="K641" s="174"/>
      <c r="L641" s="174"/>
      <c r="M641" s="174"/>
      <c r="N641" s="174"/>
      <c r="O641" s="174"/>
    </row>
    <row r="642" spans="1:15" x14ac:dyDescent="0.2">
      <c r="A642" s="174"/>
      <c r="B642" s="174"/>
      <c r="C642" s="174"/>
      <c r="D642" s="174"/>
      <c r="E642" s="175"/>
      <c r="F642" s="175"/>
      <c r="G642" s="174"/>
      <c r="H642" s="175"/>
      <c r="I642" s="175"/>
      <c r="J642" s="174"/>
      <c r="K642" s="174"/>
      <c r="L642" s="174"/>
      <c r="M642" s="174"/>
      <c r="N642" s="174"/>
      <c r="O642" s="174"/>
    </row>
    <row r="643" spans="1:15" x14ac:dyDescent="0.2">
      <c r="A643" s="174"/>
      <c r="B643" s="174"/>
      <c r="C643" s="174"/>
      <c r="D643" s="174"/>
      <c r="E643" s="175"/>
      <c r="F643" s="175"/>
      <c r="G643" s="174"/>
      <c r="H643" s="175"/>
      <c r="I643" s="175"/>
      <c r="J643" s="174"/>
      <c r="K643" s="174"/>
      <c r="L643" s="174"/>
      <c r="M643" s="174"/>
      <c r="N643" s="174"/>
      <c r="O643" s="174"/>
    </row>
    <row r="644" spans="1:15" x14ac:dyDescent="0.2">
      <c r="A644" s="174"/>
      <c r="B644" s="174"/>
      <c r="C644" s="174"/>
      <c r="D644" s="174"/>
      <c r="E644" s="175"/>
      <c r="F644" s="175"/>
      <c r="G644" s="174"/>
      <c r="H644" s="175"/>
      <c r="I644" s="175"/>
      <c r="J644" s="174"/>
      <c r="K644" s="174"/>
      <c r="L644" s="174"/>
      <c r="M644" s="174"/>
      <c r="N644" s="174"/>
      <c r="O644" s="174"/>
    </row>
    <row r="645" spans="1:15" x14ac:dyDescent="0.2">
      <c r="A645" s="174"/>
      <c r="B645" s="174"/>
      <c r="C645" s="174"/>
      <c r="D645" s="174"/>
      <c r="E645" s="175"/>
      <c r="F645" s="175"/>
      <c r="G645" s="174"/>
      <c r="H645" s="175"/>
      <c r="I645" s="175"/>
      <c r="J645" s="174"/>
      <c r="K645" s="174"/>
      <c r="L645" s="174"/>
      <c r="M645" s="174"/>
      <c r="N645" s="174"/>
      <c r="O645" s="174"/>
    </row>
    <row r="646" spans="1:15" x14ac:dyDescent="0.2">
      <c r="A646" s="174"/>
      <c r="B646" s="174"/>
      <c r="C646" s="174"/>
      <c r="D646" s="174"/>
      <c r="E646" s="175"/>
      <c r="F646" s="175"/>
      <c r="G646" s="174"/>
      <c r="H646" s="175"/>
      <c r="I646" s="175"/>
      <c r="J646" s="174"/>
      <c r="K646" s="174"/>
      <c r="L646" s="174"/>
      <c r="M646" s="174"/>
      <c r="N646" s="174"/>
      <c r="O646" s="174"/>
    </row>
    <row r="647" spans="1:15" x14ac:dyDescent="0.2">
      <c r="A647" s="174"/>
      <c r="B647" s="174"/>
      <c r="C647" s="174"/>
      <c r="D647" s="174"/>
      <c r="E647" s="175"/>
      <c r="F647" s="175"/>
      <c r="G647" s="174"/>
      <c r="H647" s="175"/>
      <c r="I647" s="175"/>
      <c r="J647" s="174"/>
      <c r="K647" s="174"/>
      <c r="L647" s="174"/>
      <c r="M647" s="174"/>
      <c r="N647" s="174"/>
      <c r="O647" s="174"/>
    </row>
    <row r="648" spans="1:15" x14ac:dyDescent="0.2">
      <c r="A648" s="174"/>
      <c r="B648" s="174"/>
      <c r="C648" s="174"/>
      <c r="D648" s="174"/>
      <c r="E648" s="175"/>
      <c r="F648" s="175"/>
      <c r="G648" s="174"/>
      <c r="H648" s="175"/>
      <c r="I648" s="175"/>
      <c r="J648" s="174"/>
      <c r="K648" s="174"/>
      <c r="L648" s="174"/>
      <c r="M648" s="174"/>
      <c r="N648" s="174"/>
      <c r="O648" s="174"/>
    </row>
    <row r="649" spans="1:15" x14ac:dyDescent="0.2">
      <c r="A649" s="174"/>
      <c r="B649" s="174"/>
      <c r="C649" s="174"/>
      <c r="D649" s="174"/>
      <c r="E649" s="175"/>
      <c r="F649" s="175"/>
      <c r="G649" s="174"/>
      <c r="H649" s="175"/>
      <c r="I649" s="175"/>
      <c r="J649" s="174"/>
      <c r="K649" s="174"/>
      <c r="L649" s="174"/>
      <c r="M649" s="174"/>
      <c r="N649" s="174"/>
      <c r="O649" s="174"/>
    </row>
    <row r="650" spans="1:15" x14ac:dyDescent="0.2">
      <c r="A650" s="174"/>
      <c r="B650" s="174"/>
      <c r="C650" s="174"/>
      <c r="D650" s="174"/>
      <c r="E650" s="175"/>
      <c r="F650" s="175"/>
      <c r="G650" s="174"/>
      <c r="H650" s="175"/>
      <c r="I650" s="175"/>
      <c r="J650" s="174"/>
      <c r="K650" s="174"/>
      <c r="L650" s="174"/>
      <c r="M650" s="174"/>
      <c r="N650" s="174"/>
      <c r="O650" s="174"/>
    </row>
    <row r="651" spans="1:15" x14ac:dyDescent="0.2">
      <c r="A651" s="174"/>
      <c r="B651" s="174"/>
      <c r="C651" s="174"/>
      <c r="D651" s="174"/>
      <c r="E651" s="175"/>
      <c r="F651" s="175"/>
      <c r="G651" s="174"/>
      <c r="H651" s="175"/>
      <c r="I651" s="175"/>
      <c r="J651" s="174"/>
      <c r="K651" s="174"/>
      <c r="L651" s="174"/>
      <c r="M651" s="174"/>
      <c r="N651" s="174"/>
      <c r="O651" s="174"/>
    </row>
    <row r="652" spans="1:15" x14ac:dyDescent="0.2">
      <c r="A652" s="174"/>
      <c r="B652" s="174"/>
      <c r="C652" s="174"/>
      <c r="D652" s="174"/>
      <c r="E652" s="175"/>
      <c r="F652" s="175"/>
      <c r="G652" s="174"/>
      <c r="H652" s="175"/>
      <c r="I652" s="175"/>
      <c r="J652" s="174"/>
      <c r="K652" s="174"/>
      <c r="L652" s="174"/>
      <c r="M652" s="174"/>
      <c r="N652" s="174"/>
      <c r="O652" s="174"/>
    </row>
    <row r="653" spans="1:15" x14ac:dyDescent="0.2">
      <c r="A653" s="174"/>
      <c r="B653" s="174"/>
      <c r="C653" s="174"/>
      <c r="D653" s="174"/>
      <c r="E653" s="175"/>
      <c r="F653" s="175"/>
      <c r="G653" s="174"/>
      <c r="H653" s="175"/>
      <c r="I653" s="175"/>
      <c r="J653" s="174"/>
      <c r="K653" s="174"/>
      <c r="L653" s="174"/>
      <c r="M653" s="174"/>
      <c r="N653" s="174"/>
      <c r="O653" s="174"/>
    </row>
    <row r="654" spans="1:15" x14ac:dyDescent="0.2">
      <c r="A654" s="174"/>
      <c r="B654" s="174"/>
      <c r="C654" s="174"/>
      <c r="D654" s="174"/>
      <c r="E654" s="175"/>
      <c r="F654" s="175"/>
      <c r="G654" s="174"/>
      <c r="H654" s="175"/>
      <c r="I654" s="175"/>
      <c r="J654" s="174"/>
      <c r="K654" s="174"/>
      <c r="L654" s="174"/>
      <c r="M654" s="174"/>
      <c r="N654" s="174"/>
      <c r="O654" s="174"/>
    </row>
    <row r="655" spans="1:15" x14ac:dyDescent="0.2">
      <c r="A655" s="174"/>
      <c r="B655" s="174"/>
      <c r="C655" s="174"/>
      <c r="D655" s="174"/>
      <c r="E655" s="175"/>
      <c r="F655" s="175"/>
      <c r="G655" s="174"/>
      <c r="H655" s="175"/>
      <c r="I655" s="175"/>
      <c r="J655" s="174"/>
      <c r="K655" s="174"/>
      <c r="L655" s="174"/>
      <c r="M655" s="174"/>
      <c r="N655" s="174"/>
      <c r="O655" s="174"/>
    </row>
    <row r="656" spans="1:15" x14ac:dyDescent="0.2">
      <c r="A656" s="174"/>
      <c r="B656" s="174"/>
      <c r="C656" s="174"/>
      <c r="D656" s="174"/>
      <c r="E656" s="175"/>
      <c r="F656" s="175"/>
      <c r="G656" s="174"/>
      <c r="H656" s="175"/>
      <c r="I656" s="175"/>
      <c r="J656" s="174"/>
      <c r="K656" s="174"/>
      <c r="L656" s="174"/>
      <c r="M656" s="174"/>
      <c r="N656" s="174"/>
      <c r="O656" s="174"/>
    </row>
    <row r="657" spans="1:15" x14ac:dyDescent="0.2">
      <c r="A657" s="174"/>
      <c r="B657" s="174"/>
      <c r="C657" s="174"/>
      <c r="D657" s="174"/>
      <c r="E657" s="175"/>
      <c r="F657" s="175"/>
      <c r="G657" s="174"/>
      <c r="H657" s="175"/>
      <c r="I657" s="175"/>
      <c r="J657" s="174"/>
      <c r="K657" s="174"/>
      <c r="L657" s="174"/>
      <c r="M657" s="174"/>
      <c r="N657" s="174"/>
      <c r="O657" s="174"/>
    </row>
    <row r="658" spans="1:15" x14ac:dyDescent="0.2">
      <c r="A658" s="174"/>
      <c r="B658" s="174"/>
      <c r="C658" s="174"/>
      <c r="D658" s="174"/>
      <c r="E658" s="175"/>
      <c r="F658" s="175"/>
      <c r="G658" s="174"/>
      <c r="H658" s="175"/>
      <c r="I658" s="175"/>
      <c r="J658" s="174"/>
      <c r="K658" s="174"/>
      <c r="L658" s="174"/>
      <c r="M658" s="174"/>
      <c r="N658" s="174"/>
      <c r="O658" s="174"/>
    </row>
    <row r="659" spans="1:15" x14ac:dyDescent="0.2">
      <c r="A659" s="174"/>
      <c r="B659" s="174"/>
      <c r="C659" s="174"/>
      <c r="D659" s="174"/>
      <c r="E659" s="175"/>
      <c r="F659" s="175"/>
      <c r="G659" s="174"/>
      <c r="H659" s="175"/>
      <c r="I659" s="175"/>
      <c r="J659" s="174"/>
      <c r="K659" s="174"/>
      <c r="L659" s="174"/>
      <c r="M659" s="174"/>
      <c r="N659" s="174"/>
      <c r="O659" s="174"/>
    </row>
    <row r="660" spans="1:15" x14ac:dyDescent="0.2">
      <c r="A660" s="174"/>
      <c r="B660" s="174"/>
      <c r="C660" s="174"/>
      <c r="D660" s="174"/>
      <c r="E660" s="175"/>
      <c r="F660" s="175"/>
      <c r="G660" s="174"/>
      <c r="H660" s="175"/>
      <c r="I660" s="175"/>
      <c r="J660" s="174"/>
      <c r="K660" s="174"/>
      <c r="L660" s="174"/>
      <c r="M660" s="174"/>
      <c r="N660" s="174"/>
      <c r="O660" s="174"/>
    </row>
    <row r="661" spans="1:15" x14ac:dyDescent="0.2">
      <c r="A661" s="174"/>
      <c r="B661" s="174"/>
      <c r="C661" s="174"/>
      <c r="D661" s="174"/>
      <c r="E661" s="175"/>
      <c r="F661" s="175"/>
      <c r="G661" s="174"/>
      <c r="H661" s="175"/>
      <c r="I661" s="175"/>
      <c r="J661" s="174"/>
      <c r="K661" s="174"/>
      <c r="L661" s="174"/>
      <c r="M661" s="174"/>
      <c r="N661" s="174"/>
      <c r="O661" s="174"/>
    </row>
    <row r="662" spans="1:15" x14ac:dyDescent="0.2">
      <c r="A662" s="174"/>
      <c r="B662" s="174"/>
      <c r="C662" s="174"/>
      <c r="D662" s="174"/>
      <c r="E662" s="175"/>
      <c r="F662" s="175"/>
      <c r="G662" s="174"/>
      <c r="H662" s="175"/>
      <c r="I662" s="175"/>
      <c r="J662" s="174"/>
      <c r="K662" s="174"/>
      <c r="L662" s="174"/>
      <c r="M662" s="174"/>
      <c r="N662" s="174"/>
      <c r="O662" s="174"/>
    </row>
    <row r="663" spans="1:15" x14ac:dyDescent="0.2">
      <c r="A663" s="174"/>
      <c r="B663" s="174"/>
      <c r="C663" s="174"/>
      <c r="D663" s="174"/>
      <c r="E663" s="175"/>
      <c r="F663" s="175"/>
      <c r="G663" s="174"/>
      <c r="H663" s="175"/>
      <c r="I663" s="175"/>
      <c r="J663" s="174"/>
      <c r="K663" s="174"/>
      <c r="L663" s="174"/>
      <c r="M663" s="174"/>
      <c r="N663" s="174"/>
      <c r="O663" s="174"/>
    </row>
    <row r="664" spans="1:15" x14ac:dyDescent="0.2">
      <c r="A664" s="174"/>
      <c r="B664" s="174"/>
      <c r="C664" s="174"/>
      <c r="D664" s="174"/>
      <c r="E664" s="175"/>
      <c r="F664" s="175"/>
      <c r="G664" s="174"/>
      <c r="H664" s="175"/>
      <c r="I664" s="175"/>
      <c r="J664" s="174"/>
      <c r="K664" s="174"/>
      <c r="L664" s="174"/>
      <c r="M664" s="174"/>
      <c r="N664" s="174"/>
      <c r="O664" s="174"/>
    </row>
    <row r="665" spans="1:15" x14ac:dyDescent="0.2">
      <c r="A665" s="174"/>
      <c r="B665" s="174"/>
      <c r="C665" s="174"/>
      <c r="D665" s="174"/>
      <c r="E665" s="175"/>
      <c r="F665" s="175"/>
      <c r="G665" s="174"/>
      <c r="H665" s="175"/>
      <c r="I665" s="175"/>
      <c r="J665" s="174"/>
      <c r="K665" s="174"/>
      <c r="L665" s="174"/>
      <c r="M665" s="174"/>
      <c r="N665" s="174"/>
      <c r="O665" s="174"/>
    </row>
    <row r="666" spans="1:15" x14ac:dyDescent="0.2">
      <c r="A666" s="174"/>
      <c r="B666" s="174"/>
      <c r="C666" s="174"/>
      <c r="D666" s="174"/>
      <c r="E666" s="175"/>
      <c r="F666" s="175"/>
      <c r="G666" s="174"/>
      <c r="H666" s="175"/>
      <c r="I666" s="175"/>
      <c r="J666" s="174"/>
      <c r="K666" s="174"/>
      <c r="L666" s="174"/>
      <c r="M666" s="174"/>
      <c r="N666" s="174"/>
      <c r="O666" s="174"/>
    </row>
    <row r="667" spans="1:15" x14ac:dyDescent="0.2">
      <c r="A667" s="174"/>
      <c r="B667" s="174"/>
      <c r="C667" s="174"/>
      <c r="D667" s="174"/>
      <c r="E667" s="175"/>
      <c r="F667" s="175"/>
      <c r="G667" s="174"/>
      <c r="H667" s="175"/>
      <c r="I667" s="175"/>
      <c r="J667" s="174"/>
      <c r="K667" s="174"/>
      <c r="L667" s="174"/>
      <c r="M667" s="174"/>
      <c r="N667" s="174"/>
      <c r="O667" s="174"/>
    </row>
    <row r="668" spans="1:15" x14ac:dyDescent="0.2">
      <c r="A668" s="174"/>
      <c r="B668" s="174"/>
      <c r="C668" s="174"/>
      <c r="D668" s="174"/>
      <c r="E668" s="175"/>
      <c r="F668" s="175"/>
      <c r="G668" s="174"/>
      <c r="H668" s="175"/>
      <c r="I668" s="175"/>
      <c r="J668" s="174"/>
      <c r="K668" s="174"/>
      <c r="L668" s="174"/>
      <c r="M668" s="174"/>
      <c r="N668" s="174"/>
      <c r="O668" s="174"/>
    </row>
    <row r="669" spans="1:15" x14ac:dyDescent="0.2">
      <c r="A669" s="174"/>
      <c r="B669" s="174"/>
      <c r="C669" s="174"/>
      <c r="D669" s="174"/>
      <c r="E669" s="175"/>
      <c r="F669" s="175"/>
      <c r="G669" s="174"/>
      <c r="H669" s="175"/>
      <c r="I669" s="175"/>
      <c r="J669" s="174"/>
      <c r="K669" s="174"/>
      <c r="L669" s="174"/>
      <c r="M669" s="174"/>
      <c r="N669" s="174"/>
      <c r="O669" s="174"/>
    </row>
    <row r="670" spans="1:15" x14ac:dyDescent="0.2">
      <c r="A670" s="174"/>
      <c r="B670" s="174"/>
      <c r="C670" s="174"/>
      <c r="D670" s="174"/>
      <c r="E670" s="175"/>
      <c r="F670" s="175"/>
      <c r="G670" s="174"/>
      <c r="H670" s="175"/>
      <c r="I670" s="175"/>
      <c r="J670" s="174"/>
      <c r="K670" s="174"/>
      <c r="L670" s="174"/>
      <c r="M670" s="174"/>
      <c r="N670" s="174"/>
      <c r="O670" s="174"/>
    </row>
    <row r="671" spans="1:15" x14ac:dyDescent="0.2">
      <c r="A671" s="174"/>
      <c r="B671" s="174"/>
      <c r="C671" s="174"/>
      <c r="D671" s="174"/>
      <c r="E671" s="175"/>
      <c r="F671" s="175"/>
      <c r="G671" s="174"/>
      <c r="H671" s="175"/>
      <c r="I671" s="175"/>
      <c r="J671" s="174"/>
      <c r="K671" s="174"/>
      <c r="L671" s="174"/>
      <c r="M671" s="174"/>
      <c r="N671" s="174"/>
      <c r="O671" s="174"/>
    </row>
    <row r="672" spans="1:15" x14ac:dyDescent="0.2">
      <c r="A672" s="174"/>
      <c r="B672" s="174"/>
      <c r="C672" s="174"/>
      <c r="D672" s="174"/>
      <c r="E672" s="175"/>
      <c r="F672" s="175"/>
      <c r="G672" s="174"/>
      <c r="H672" s="175"/>
      <c r="I672" s="175"/>
      <c r="J672" s="174"/>
      <c r="K672" s="174"/>
      <c r="L672" s="174"/>
      <c r="M672" s="174"/>
      <c r="N672" s="174"/>
      <c r="O672" s="174"/>
    </row>
    <row r="673" spans="1:15" x14ac:dyDescent="0.2">
      <c r="A673" s="174"/>
      <c r="B673" s="174"/>
      <c r="C673" s="174"/>
      <c r="D673" s="174"/>
      <c r="E673" s="175"/>
      <c r="F673" s="175"/>
      <c r="G673" s="174"/>
      <c r="H673" s="175"/>
      <c r="I673" s="175"/>
      <c r="J673" s="174"/>
      <c r="K673" s="174"/>
      <c r="L673" s="174"/>
      <c r="M673" s="174"/>
      <c r="N673" s="174"/>
      <c r="O673" s="174"/>
    </row>
    <row r="674" spans="1:15" x14ac:dyDescent="0.2">
      <c r="A674" s="174"/>
      <c r="B674" s="174"/>
      <c r="C674" s="174"/>
      <c r="D674" s="174"/>
      <c r="E674" s="175"/>
      <c r="F674" s="175"/>
      <c r="G674" s="174"/>
      <c r="H674" s="175"/>
      <c r="I674" s="175"/>
      <c r="J674" s="174"/>
      <c r="K674" s="174"/>
      <c r="L674" s="174"/>
      <c r="M674" s="174"/>
      <c r="N674" s="174"/>
      <c r="O674" s="174"/>
    </row>
    <row r="675" spans="1:15" x14ac:dyDescent="0.2">
      <c r="A675" s="174"/>
      <c r="B675" s="174"/>
      <c r="C675" s="174"/>
      <c r="D675" s="174"/>
      <c r="E675" s="175"/>
      <c r="F675" s="175"/>
      <c r="G675" s="174"/>
      <c r="H675" s="175"/>
      <c r="I675" s="175"/>
      <c r="J675" s="174"/>
      <c r="K675" s="174"/>
      <c r="L675" s="174"/>
      <c r="M675" s="174"/>
      <c r="N675" s="174"/>
      <c r="O675" s="174"/>
    </row>
    <row r="676" spans="1:15" x14ac:dyDescent="0.2">
      <c r="A676" s="174"/>
      <c r="B676" s="174"/>
      <c r="C676" s="174"/>
      <c r="D676" s="174"/>
      <c r="E676" s="175"/>
      <c r="F676" s="175"/>
      <c r="G676" s="174"/>
      <c r="H676" s="175"/>
      <c r="I676" s="175"/>
      <c r="J676" s="174"/>
      <c r="K676" s="174"/>
      <c r="L676" s="174"/>
      <c r="M676" s="174"/>
      <c r="N676" s="174"/>
      <c r="O676" s="174"/>
    </row>
    <row r="677" spans="1:15" x14ac:dyDescent="0.2">
      <c r="A677" s="174"/>
      <c r="B677" s="174"/>
      <c r="C677" s="174"/>
      <c r="D677" s="174"/>
      <c r="E677" s="175"/>
      <c r="F677" s="175"/>
      <c r="G677" s="174"/>
      <c r="H677" s="175"/>
      <c r="I677" s="175"/>
      <c r="J677" s="174"/>
      <c r="K677" s="174"/>
      <c r="L677" s="174"/>
      <c r="M677" s="174"/>
      <c r="N677" s="174"/>
      <c r="O677" s="174"/>
    </row>
    <row r="678" spans="1:15" x14ac:dyDescent="0.2">
      <c r="A678" s="174"/>
      <c r="B678" s="174"/>
      <c r="C678" s="174"/>
      <c r="D678" s="174"/>
      <c r="E678" s="175"/>
      <c r="F678" s="175"/>
      <c r="G678" s="174"/>
      <c r="H678" s="175"/>
      <c r="I678" s="175"/>
      <c r="J678" s="174"/>
      <c r="K678" s="174"/>
      <c r="L678" s="174"/>
      <c r="M678" s="174"/>
      <c r="N678" s="174"/>
      <c r="O678" s="174"/>
    </row>
    <row r="679" spans="1:15" x14ac:dyDescent="0.2">
      <c r="A679" s="174"/>
      <c r="B679" s="174"/>
      <c r="C679" s="174"/>
      <c r="D679" s="174"/>
      <c r="E679" s="175"/>
      <c r="F679" s="175"/>
      <c r="G679" s="174"/>
      <c r="H679" s="175"/>
      <c r="I679" s="175"/>
      <c r="J679" s="174"/>
      <c r="K679" s="174"/>
      <c r="L679" s="174"/>
      <c r="M679" s="174"/>
      <c r="N679" s="174"/>
      <c r="O679" s="174"/>
    </row>
    <row r="680" spans="1:15" x14ac:dyDescent="0.2">
      <c r="A680" s="174"/>
      <c r="B680" s="174"/>
      <c r="C680" s="174"/>
      <c r="D680" s="174"/>
      <c r="E680" s="175"/>
      <c r="F680" s="175"/>
      <c r="G680" s="174"/>
      <c r="H680" s="175"/>
      <c r="I680" s="175"/>
      <c r="J680" s="174"/>
      <c r="K680" s="174"/>
      <c r="L680" s="174"/>
      <c r="M680" s="174"/>
      <c r="N680" s="174"/>
      <c r="O680" s="174"/>
    </row>
    <row r="681" spans="1:15" x14ac:dyDescent="0.2">
      <c r="A681" s="174"/>
      <c r="B681" s="174"/>
      <c r="C681" s="174"/>
      <c r="D681" s="174"/>
      <c r="E681" s="175"/>
      <c r="F681" s="175"/>
      <c r="G681" s="174"/>
      <c r="H681" s="175"/>
      <c r="I681" s="175"/>
      <c r="J681" s="174"/>
      <c r="K681" s="174"/>
      <c r="L681" s="174"/>
      <c r="M681" s="174"/>
      <c r="N681" s="174"/>
      <c r="O681" s="174"/>
    </row>
    <row r="682" spans="1:15" x14ac:dyDescent="0.2">
      <c r="A682" s="174"/>
      <c r="B682" s="174"/>
      <c r="C682" s="174"/>
      <c r="D682" s="174"/>
      <c r="E682" s="175"/>
      <c r="F682" s="175"/>
      <c r="G682" s="174"/>
      <c r="H682" s="175"/>
      <c r="I682" s="175"/>
      <c r="J682" s="174"/>
      <c r="K682" s="174"/>
      <c r="L682" s="174"/>
      <c r="M682" s="174"/>
      <c r="N682" s="174"/>
      <c r="O682" s="174"/>
    </row>
    <row r="683" spans="1:15" x14ac:dyDescent="0.2">
      <c r="A683" s="174"/>
      <c r="B683" s="174"/>
      <c r="C683" s="174"/>
      <c r="D683" s="174"/>
      <c r="E683" s="175"/>
      <c r="F683" s="175"/>
      <c r="G683" s="174"/>
      <c r="H683" s="175"/>
      <c r="I683" s="175"/>
      <c r="J683" s="174"/>
      <c r="K683" s="174"/>
      <c r="L683" s="174"/>
      <c r="M683" s="174"/>
      <c r="N683" s="174"/>
      <c r="O683" s="174"/>
    </row>
    <row r="684" spans="1:15" x14ac:dyDescent="0.2">
      <c r="A684" s="174"/>
      <c r="B684" s="174"/>
      <c r="C684" s="174"/>
      <c r="D684" s="174"/>
      <c r="E684" s="175"/>
      <c r="F684" s="175"/>
      <c r="G684" s="174"/>
      <c r="H684" s="175"/>
      <c r="I684" s="175"/>
      <c r="J684" s="174"/>
      <c r="K684" s="174"/>
      <c r="L684" s="174"/>
      <c r="M684" s="174"/>
      <c r="N684" s="174"/>
      <c r="O684" s="174"/>
    </row>
    <row r="685" spans="1:15" x14ac:dyDescent="0.2">
      <c r="A685" s="174"/>
      <c r="B685" s="174"/>
      <c r="C685" s="174"/>
      <c r="D685" s="174"/>
      <c r="E685" s="175"/>
      <c r="F685" s="175"/>
      <c r="G685" s="174"/>
      <c r="H685" s="175"/>
      <c r="I685" s="175"/>
      <c r="J685" s="174"/>
      <c r="K685" s="174"/>
      <c r="L685" s="174"/>
      <c r="M685" s="174"/>
      <c r="N685" s="174"/>
      <c r="O685" s="174"/>
    </row>
    <row r="686" spans="1:15" x14ac:dyDescent="0.2">
      <c r="A686" s="174"/>
      <c r="B686" s="174"/>
      <c r="C686" s="174"/>
      <c r="D686" s="174"/>
      <c r="E686" s="175"/>
      <c r="F686" s="175"/>
      <c r="G686" s="174"/>
      <c r="H686" s="175"/>
      <c r="I686" s="175"/>
      <c r="J686" s="174"/>
      <c r="K686" s="174"/>
      <c r="L686" s="174"/>
      <c r="M686" s="174"/>
      <c r="N686" s="174"/>
      <c r="O686" s="174"/>
    </row>
    <row r="687" spans="1:15" x14ac:dyDescent="0.2">
      <c r="A687" s="174"/>
      <c r="B687" s="174"/>
      <c r="C687" s="174"/>
      <c r="D687" s="174"/>
      <c r="E687" s="175"/>
      <c r="F687" s="175"/>
      <c r="G687" s="174"/>
      <c r="H687" s="175"/>
      <c r="I687" s="175"/>
      <c r="J687" s="174"/>
      <c r="K687" s="174"/>
      <c r="L687" s="174"/>
      <c r="M687" s="174"/>
      <c r="N687" s="174"/>
      <c r="O687" s="174"/>
    </row>
    <row r="688" spans="1:15" x14ac:dyDescent="0.2">
      <c r="A688" s="174"/>
      <c r="B688" s="174"/>
      <c r="C688" s="174"/>
      <c r="D688" s="174"/>
      <c r="E688" s="175"/>
      <c r="F688" s="175"/>
      <c r="G688" s="174"/>
      <c r="H688" s="175"/>
      <c r="I688" s="175"/>
      <c r="J688" s="174"/>
      <c r="K688" s="174"/>
      <c r="L688" s="174"/>
      <c r="M688" s="174"/>
      <c r="N688" s="174"/>
      <c r="O688" s="174"/>
    </row>
    <row r="689" spans="1:15" x14ac:dyDescent="0.2">
      <c r="A689" s="174"/>
      <c r="B689" s="174"/>
      <c r="C689" s="174"/>
      <c r="D689" s="174"/>
      <c r="E689" s="175"/>
      <c r="F689" s="175"/>
      <c r="G689" s="174"/>
      <c r="H689" s="175"/>
      <c r="I689" s="175"/>
      <c r="J689" s="174"/>
      <c r="K689" s="174"/>
      <c r="L689" s="174"/>
      <c r="M689" s="174"/>
      <c r="N689" s="174"/>
      <c r="O689" s="174"/>
    </row>
    <row r="690" spans="1:15" x14ac:dyDescent="0.2">
      <c r="A690" s="174"/>
      <c r="B690" s="174"/>
      <c r="C690" s="174"/>
      <c r="D690" s="174"/>
      <c r="E690" s="175"/>
      <c r="F690" s="175"/>
      <c r="G690" s="174"/>
      <c r="H690" s="175"/>
      <c r="I690" s="175"/>
      <c r="J690" s="174"/>
      <c r="K690" s="174"/>
      <c r="L690" s="174"/>
      <c r="M690" s="174"/>
      <c r="N690" s="174"/>
      <c r="O690" s="174"/>
    </row>
    <row r="691" spans="1:15" x14ac:dyDescent="0.2">
      <c r="A691" s="174"/>
      <c r="B691" s="174"/>
      <c r="C691" s="174"/>
      <c r="D691" s="174"/>
      <c r="E691" s="175"/>
      <c r="F691" s="175"/>
      <c r="G691" s="174"/>
      <c r="H691" s="175"/>
      <c r="I691" s="175"/>
      <c r="J691" s="174"/>
      <c r="K691" s="174"/>
      <c r="L691" s="174"/>
      <c r="M691" s="174"/>
      <c r="N691" s="174"/>
      <c r="O691" s="174"/>
    </row>
    <row r="692" spans="1:15" x14ac:dyDescent="0.2">
      <c r="A692" s="174"/>
      <c r="B692" s="174"/>
      <c r="C692" s="174"/>
      <c r="D692" s="174"/>
      <c r="E692" s="175"/>
      <c r="F692" s="175"/>
      <c r="G692" s="174"/>
      <c r="H692" s="175"/>
      <c r="I692" s="175"/>
      <c r="J692" s="174"/>
      <c r="K692" s="174"/>
      <c r="L692" s="174"/>
      <c r="M692" s="174"/>
      <c r="N692" s="174"/>
      <c r="O692" s="174"/>
    </row>
    <row r="693" spans="1:15" x14ac:dyDescent="0.2">
      <c r="A693" s="174"/>
      <c r="B693" s="174"/>
      <c r="C693" s="174"/>
      <c r="D693" s="174"/>
      <c r="E693" s="175"/>
      <c r="F693" s="175"/>
      <c r="G693" s="174"/>
      <c r="H693" s="175"/>
      <c r="I693" s="175"/>
      <c r="J693" s="174"/>
      <c r="K693" s="174"/>
      <c r="L693" s="174"/>
      <c r="M693" s="174"/>
      <c r="N693" s="174"/>
      <c r="O693" s="174"/>
    </row>
    <row r="694" spans="1:15" x14ac:dyDescent="0.2">
      <c r="A694" s="174"/>
      <c r="B694" s="174"/>
      <c r="C694" s="174"/>
      <c r="D694" s="174"/>
      <c r="E694" s="175"/>
      <c r="F694" s="175"/>
      <c r="G694" s="174"/>
      <c r="H694" s="175"/>
      <c r="I694" s="175"/>
      <c r="J694" s="174"/>
      <c r="K694" s="174"/>
      <c r="L694" s="174"/>
      <c r="M694" s="174"/>
      <c r="N694" s="174"/>
      <c r="O694" s="174"/>
    </row>
    <row r="695" spans="1:15" x14ac:dyDescent="0.2">
      <c r="A695" s="174"/>
      <c r="B695" s="174"/>
      <c r="C695" s="174"/>
      <c r="D695" s="174"/>
      <c r="E695" s="175"/>
      <c r="F695" s="175"/>
      <c r="G695" s="174"/>
      <c r="H695" s="175"/>
      <c r="I695" s="175"/>
      <c r="J695" s="174"/>
      <c r="K695" s="174"/>
      <c r="L695" s="174"/>
      <c r="M695" s="174"/>
      <c r="N695" s="174"/>
      <c r="O695" s="174"/>
    </row>
    <row r="696" spans="1:15" x14ac:dyDescent="0.2">
      <c r="A696" s="174"/>
      <c r="B696" s="174"/>
      <c r="C696" s="174"/>
      <c r="D696" s="174"/>
      <c r="E696" s="175"/>
      <c r="F696" s="175"/>
      <c r="G696" s="174"/>
      <c r="H696" s="175"/>
      <c r="I696" s="175"/>
      <c r="J696" s="174"/>
      <c r="K696" s="174"/>
      <c r="L696" s="174"/>
      <c r="M696" s="174"/>
      <c r="N696" s="174"/>
      <c r="O696" s="174"/>
    </row>
    <row r="697" spans="1:15" x14ac:dyDescent="0.2">
      <c r="A697" s="174"/>
      <c r="B697" s="174"/>
      <c r="C697" s="174"/>
      <c r="D697" s="174"/>
      <c r="E697" s="175"/>
      <c r="F697" s="175"/>
      <c r="G697" s="174"/>
      <c r="H697" s="175"/>
      <c r="I697" s="175"/>
      <c r="J697" s="174"/>
      <c r="K697" s="174"/>
      <c r="L697" s="174"/>
      <c r="M697" s="174"/>
      <c r="N697" s="174"/>
      <c r="O697" s="174"/>
    </row>
    <row r="698" spans="1:15" x14ac:dyDescent="0.2">
      <c r="A698" s="174"/>
      <c r="B698" s="174"/>
      <c r="C698" s="174"/>
      <c r="D698" s="174"/>
      <c r="E698" s="175"/>
      <c r="F698" s="175"/>
      <c r="G698" s="174"/>
      <c r="H698" s="175"/>
      <c r="I698" s="175"/>
      <c r="J698" s="174"/>
      <c r="K698" s="174"/>
      <c r="L698" s="174"/>
      <c r="M698" s="174"/>
      <c r="N698" s="174"/>
      <c r="O698" s="174"/>
    </row>
    <row r="699" spans="1:15" x14ac:dyDescent="0.2">
      <c r="A699" s="174"/>
      <c r="B699" s="174"/>
      <c r="C699" s="174"/>
      <c r="D699" s="174"/>
      <c r="E699" s="175"/>
      <c r="F699" s="175"/>
      <c r="G699" s="174"/>
      <c r="H699" s="175"/>
      <c r="I699" s="175"/>
      <c r="J699" s="174"/>
      <c r="K699" s="174"/>
      <c r="L699" s="174"/>
      <c r="M699" s="174"/>
      <c r="N699" s="174"/>
      <c r="O699" s="174"/>
    </row>
    <row r="700" spans="1:15" x14ac:dyDescent="0.2">
      <c r="A700" s="174"/>
      <c r="B700" s="174"/>
      <c r="C700" s="174"/>
      <c r="D700" s="174"/>
      <c r="E700" s="175"/>
      <c r="F700" s="175"/>
      <c r="G700" s="174"/>
      <c r="H700" s="175"/>
      <c r="I700" s="175"/>
      <c r="J700" s="174"/>
      <c r="K700" s="174"/>
      <c r="L700" s="174"/>
      <c r="M700" s="174"/>
      <c r="N700" s="174"/>
      <c r="O700" s="174"/>
    </row>
    <row r="701" spans="1:15" x14ac:dyDescent="0.2">
      <c r="A701" s="174"/>
      <c r="B701" s="174"/>
      <c r="C701" s="174"/>
      <c r="D701" s="174"/>
      <c r="E701" s="175"/>
      <c r="F701" s="175"/>
      <c r="G701" s="174"/>
      <c r="H701" s="175"/>
      <c r="I701" s="175"/>
      <c r="J701" s="174"/>
      <c r="K701" s="174"/>
      <c r="L701" s="174"/>
      <c r="M701" s="174"/>
      <c r="N701" s="174"/>
      <c r="O701" s="174"/>
    </row>
    <row r="702" spans="1:15" x14ac:dyDescent="0.2">
      <c r="A702" s="174"/>
      <c r="B702" s="174"/>
      <c r="C702" s="174"/>
      <c r="D702" s="174"/>
      <c r="E702" s="175"/>
      <c r="F702" s="175"/>
      <c r="G702" s="174"/>
      <c r="H702" s="175"/>
      <c r="I702" s="175"/>
      <c r="J702" s="174"/>
      <c r="K702" s="174"/>
      <c r="L702" s="174"/>
      <c r="M702" s="174"/>
      <c r="N702" s="174"/>
      <c r="O702" s="174"/>
    </row>
    <row r="703" spans="1:15" x14ac:dyDescent="0.2">
      <c r="A703" s="174"/>
      <c r="B703" s="174"/>
      <c r="C703" s="174"/>
      <c r="D703" s="174"/>
      <c r="E703" s="175"/>
      <c r="F703" s="175"/>
      <c r="G703" s="174"/>
      <c r="H703" s="175"/>
      <c r="I703" s="175"/>
      <c r="J703" s="174"/>
      <c r="K703" s="174"/>
      <c r="L703" s="174"/>
      <c r="M703" s="174"/>
      <c r="N703" s="174"/>
      <c r="O703" s="174"/>
    </row>
    <row r="704" spans="1:15" x14ac:dyDescent="0.2">
      <c r="A704" s="174"/>
      <c r="B704" s="174"/>
      <c r="C704" s="174"/>
      <c r="D704" s="174"/>
      <c r="E704" s="175"/>
      <c r="F704" s="175"/>
      <c r="G704" s="174"/>
      <c r="H704" s="175"/>
      <c r="I704" s="175"/>
      <c r="J704" s="174"/>
      <c r="K704" s="174"/>
      <c r="L704" s="174"/>
      <c r="M704" s="174"/>
      <c r="N704" s="174"/>
      <c r="O704" s="174"/>
    </row>
    <row r="705" spans="1:15" x14ac:dyDescent="0.2">
      <c r="A705" s="174"/>
      <c r="B705" s="174"/>
      <c r="C705" s="174"/>
      <c r="D705" s="174"/>
      <c r="E705" s="175"/>
      <c r="F705" s="175"/>
      <c r="G705" s="174"/>
      <c r="H705" s="175"/>
      <c r="I705" s="175"/>
      <c r="J705" s="174"/>
      <c r="K705" s="174"/>
      <c r="L705" s="174"/>
      <c r="M705" s="174"/>
      <c r="N705" s="174"/>
      <c r="O705" s="174"/>
    </row>
    <row r="706" spans="1:15" x14ac:dyDescent="0.2">
      <c r="A706" s="174"/>
      <c r="B706" s="174"/>
      <c r="C706" s="174"/>
      <c r="D706" s="174"/>
      <c r="E706" s="175"/>
      <c r="F706" s="175"/>
      <c r="G706" s="174"/>
      <c r="H706" s="175"/>
      <c r="I706" s="175"/>
      <c r="J706" s="174"/>
      <c r="K706" s="174"/>
      <c r="L706" s="174"/>
      <c r="M706" s="174"/>
      <c r="N706" s="174"/>
      <c r="O706" s="174"/>
    </row>
    <row r="707" spans="1:15" x14ac:dyDescent="0.2">
      <c r="A707" s="174"/>
      <c r="B707" s="174"/>
      <c r="C707" s="174"/>
      <c r="D707" s="174"/>
      <c r="E707" s="175"/>
      <c r="F707" s="175"/>
      <c r="G707" s="174"/>
      <c r="H707" s="175"/>
      <c r="I707" s="175"/>
      <c r="J707" s="174"/>
      <c r="K707" s="174"/>
      <c r="L707" s="174"/>
      <c r="M707" s="174"/>
      <c r="N707" s="174"/>
      <c r="O707" s="174"/>
    </row>
    <row r="708" spans="1:15" x14ac:dyDescent="0.2">
      <c r="A708" s="174"/>
      <c r="B708" s="174"/>
      <c r="C708" s="174"/>
      <c r="D708" s="174"/>
      <c r="E708" s="175"/>
      <c r="F708" s="175"/>
      <c r="G708" s="174"/>
      <c r="H708" s="175"/>
      <c r="I708" s="175"/>
      <c r="J708" s="174"/>
      <c r="K708" s="174"/>
      <c r="L708" s="174"/>
      <c r="M708" s="174"/>
      <c r="N708" s="174"/>
      <c r="O708" s="174"/>
    </row>
    <row r="709" spans="1:15" x14ac:dyDescent="0.2">
      <c r="A709" s="174"/>
      <c r="B709" s="174"/>
      <c r="C709" s="174"/>
      <c r="D709" s="174"/>
      <c r="E709" s="175"/>
      <c r="F709" s="175"/>
      <c r="G709" s="174"/>
      <c r="H709" s="175"/>
      <c r="I709" s="175"/>
      <c r="J709" s="174"/>
      <c r="K709" s="174"/>
      <c r="L709" s="174"/>
      <c r="M709" s="174"/>
      <c r="N709" s="174"/>
      <c r="O709" s="174"/>
    </row>
    <row r="710" spans="1:15" x14ac:dyDescent="0.2">
      <c r="A710" s="174"/>
      <c r="B710" s="174"/>
      <c r="C710" s="174"/>
      <c r="D710" s="174"/>
      <c r="E710" s="175"/>
      <c r="F710" s="175"/>
      <c r="G710" s="174"/>
      <c r="H710" s="175"/>
      <c r="I710" s="175"/>
      <c r="J710" s="174"/>
      <c r="K710" s="174"/>
      <c r="L710" s="174"/>
      <c r="M710" s="174"/>
      <c r="N710" s="174"/>
      <c r="O710" s="174"/>
    </row>
    <row r="711" spans="1:15" x14ac:dyDescent="0.2">
      <c r="A711" s="174"/>
      <c r="B711" s="174"/>
      <c r="C711" s="174"/>
      <c r="D711" s="174"/>
      <c r="E711" s="175"/>
      <c r="F711" s="175"/>
      <c r="G711" s="174"/>
      <c r="H711" s="175"/>
      <c r="I711" s="175"/>
      <c r="J711" s="174"/>
      <c r="K711" s="174"/>
      <c r="L711" s="174"/>
      <c r="M711" s="174"/>
      <c r="N711" s="174"/>
      <c r="O711" s="174"/>
    </row>
    <row r="712" spans="1:15" x14ac:dyDescent="0.2">
      <c r="A712" s="174"/>
      <c r="B712" s="174"/>
      <c r="C712" s="174"/>
      <c r="D712" s="174"/>
      <c r="E712" s="175"/>
      <c r="F712" s="175"/>
      <c r="G712" s="174"/>
      <c r="H712" s="175"/>
      <c r="I712" s="175"/>
      <c r="J712" s="174"/>
      <c r="K712" s="174"/>
      <c r="L712" s="174"/>
      <c r="M712" s="174"/>
      <c r="N712" s="174"/>
      <c r="O712" s="174"/>
    </row>
    <row r="713" spans="1:15" x14ac:dyDescent="0.2">
      <c r="A713" s="174"/>
      <c r="B713" s="174"/>
      <c r="C713" s="174"/>
      <c r="D713" s="174"/>
      <c r="E713" s="175"/>
      <c r="F713" s="175"/>
      <c r="G713" s="174"/>
      <c r="H713" s="175"/>
      <c r="I713" s="175"/>
      <c r="J713" s="174"/>
      <c r="K713" s="174"/>
      <c r="L713" s="174"/>
      <c r="M713" s="174"/>
      <c r="N713" s="174"/>
      <c r="O713" s="174"/>
    </row>
    <row r="714" spans="1:15" x14ac:dyDescent="0.2">
      <c r="A714" s="174"/>
      <c r="B714" s="174"/>
      <c r="C714" s="174"/>
      <c r="D714" s="174"/>
      <c r="E714" s="175"/>
      <c r="F714" s="175"/>
      <c r="G714" s="174"/>
      <c r="H714" s="175"/>
      <c r="I714" s="175"/>
      <c r="J714" s="174"/>
      <c r="K714" s="174"/>
      <c r="L714" s="174"/>
      <c r="M714" s="174"/>
      <c r="N714" s="174"/>
      <c r="O714" s="174"/>
    </row>
    <row r="715" spans="1:15" x14ac:dyDescent="0.2">
      <c r="A715" s="174"/>
      <c r="B715" s="174"/>
      <c r="C715" s="174"/>
      <c r="D715" s="174"/>
      <c r="E715" s="175"/>
      <c r="F715" s="175"/>
      <c r="G715" s="174"/>
      <c r="H715" s="175"/>
      <c r="I715" s="175"/>
      <c r="J715" s="174"/>
      <c r="K715" s="174"/>
      <c r="L715" s="174"/>
      <c r="M715" s="174"/>
      <c r="N715" s="174"/>
      <c r="O715" s="174"/>
    </row>
    <row r="716" spans="1:15" x14ac:dyDescent="0.2">
      <c r="A716" s="174"/>
      <c r="B716" s="174"/>
      <c r="C716" s="174"/>
      <c r="D716" s="174"/>
      <c r="E716" s="175"/>
      <c r="F716" s="175"/>
      <c r="G716" s="174"/>
      <c r="H716" s="175"/>
      <c r="I716" s="175"/>
      <c r="J716" s="174"/>
      <c r="K716" s="174"/>
      <c r="L716" s="174"/>
      <c r="M716" s="174"/>
      <c r="N716" s="174"/>
      <c r="O716" s="174"/>
    </row>
    <row r="717" spans="1:15" x14ac:dyDescent="0.2">
      <c r="A717" s="174"/>
      <c r="B717" s="174"/>
      <c r="C717" s="174"/>
      <c r="D717" s="174"/>
      <c r="E717" s="175"/>
      <c r="F717" s="175"/>
      <c r="G717" s="174"/>
      <c r="H717" s="175"/>
      <c r="I717" s="175"/>
      <c r="J717" s="174"/>
      <c r="K717" s="174"/>
      <c r="L717" s="174"/>
      <c r="M717" s="174"/>
      <c r="N717" s="174"/>
      <c r="O717" s="174"/>
    </row>
    <row r="718" spans="1:15" x14ac:dyDescent="0.2">
      <c r="A718" s="174"/>
      <c r="B718" s="174"/>
      <c r="C718" s="174"/>
      <c r="D718" s="174"/>
      <c r="E718" s="175"/>
      <c r="F718" s="175"/>
      <c r="G718" s="174"/>
      <c r="H718" s="175"/>
      <c r="I718" s="175"/>
      <c r="J718" s="174"/>
      <c r="K718" s="174"/>
      <c r="L718" s="174"/>
      <c r="M718" s="174"/>
      <c r="N718" s="174"/>
      <c r="O718" s="174"/>
    </row>
    <row r="719" spans="1:15" x14ac:dyDescent="0.2">
      <c r="A719" s="174"/>
      <c r="B719" s="174"/>
      <c r="C719" s="174"/>
      <c r="D719" s="174"/>
      <c r="E719" s="175"/>
      <c r="F719" s="175"/>
      <c r="G719" s="174"/>
      <c r="H719" s="175"/>
      <c r="I719" s="175"/>
      <c r="J719" s="174"/>
      <c r="K719" s="174"/>
      <c r="L719" s="174"/>
      <c r="M719" s="174"/>
      <c r="N719" s="174"/>
      <c r="O719" s="174"/>
    </row>
    <row r="720" spans="1:15" x14ac:dyDescent="0.2">
      <c r="A720" s="174"/>
      <c r="B720" s="174"/>
      <c r="C720" s="174"/>
      <c r="D720" s="174"/>
      <c r="E720" s="175"/>
      <c r="F720" s="175"/>
      <c r="G720" s="174"/>
      <c r="H720" s="175"/>
      <c r="I720" s="175"/>
      <c r="J720" s="174"/>
      <c r="K720" s="174"/>
      <c r="L720" s="174"/>
      <c r="M720" s="174"/>
      <c r="N720" s="174"/>
      <c r="O720" s="174"/>
    </row>
    <row r="721" spans="1:15" x14ac:dyDescent="0.2">
      <c r="A721" s="174"/>
      <c r="B721" s="174"/>
      <c r="C721" s="174"/>
      <c r="D721" s="174"/>
      <c r="E721" s="175"/>
      <c r="F721" s="175"/>
      <c r="G721" s="174"/>
      <c r="H721" s="175"/>
      <c r="I721" s="175"/>
      <c r="J721" s="174"/>
      <c r="K721" s="174"/>
      <c r="L721" s="174"/>
      <c r="M721" s="174"/>
      <c r="N721" s="174"/>
      <c r="O721" s="174"/>
    </row>
    <row r="722" spans="1:15" x14ac:dyDescent="0.2">
      <c r="A722" s="174"/>
      <c r="B722" s="174"/>
      <c r="C722" s="174"/>
      <c r="D722" s="174"/>
      <c r="E722" s="175"/>
      <c r="F722" s="175"/>
      <c r="G722" s="174"/>
      <c r="H722" s="175"/>
      <c r="I722" s="175"/>
      <c r="J722" s="174"/>
      <c r="K722" s="174"/>
      <c r="L722" s="174"/>
      <c r="M722" s="174"/>
      <c r="N722" s="174"/>
      <c r="O722" s="174"/>
    </row>
    <row r="723" spans="1:15" x14ac:dyDescent="0.2">
      <c r="A723" s="174"/>
      <c r="B723" s="174"/>
      <c r="C723" s="174"/>
      <c r="D723" s="174"/>
      <c r="E723" s="175"/>
      <c r="F723" s="175"/>
      <c r="G723" s="174"/>
      <c r="H723" s="175"/>
      <c r="I723" s="175"/>
      <c r="J723" s="174"/>
      <c r="K723" s="174"/>
      <c r="L723" s="174"/>
      <c r="M723" s="174"/>
      <c r="N723" s="174"/>
      <c r="O723" s="174"/>
    </row>
    <row r="724" spans="1:15" x14ac:dyDescent="0.2">
      <c r="A724" s="174"/>
      <c r="B724" s="174"/>
      <c r="C724" s="174"/>
      <c r="D724" s="174"/>
      <c r="E724" s="175"/>
      <c r="F724" s="175"/>
      <c r="G724" s="174"/>
      <c r="H724" s="175"/>
      <c r="I724" s="175"/>
      <c r="J724" s="174"/>
      <c r="K724" s="174"/>
      <c r="L724" s="174"/>
      <c r="M724" s="174"/>
      <c r="N724" s="174"/>
      <c r="O724" s="174"/>
    </row>
    <row r="725" spans="1:15" x14ac:dyDescent="0.2">
      <c r="A725" s="174"/>
      <c r="B725" s="174"/>
      <c r="C725" s="174"/>
      <c r="D725" s="174"/>
      <c r="E725" s="175"/>
      <c r="F725" s="175"/>
      <c r="G725" s="174"/>
      <c r="H725" s="175"/>
      <c r="I725" s="175"/>
      <c r="J725" s="174"/>
      <c r="K725" s="174"/>
      <c r="L725" s="174"/>
      <c r="M725" s="174"/>
      <c r="N725" s="174"/>
      <c r="O725" s="174"/>
    </row>
    <row r="726" spans="1:15" x14ac:dyDescent="0.2">
      <c r="A726" s="174"/>
      <c r="B726" s="174"/>
      <c r="C726" s="174"/>
      <c r="D726" s="174"/>
      <c r="E726" s="175"/>
      <c r="F726" s="175"/>
      <c r="G726" s="174"/>
      <c r="H726" s="175"/>
      <c r="I726" s="175"/>
      <c r="J726" s="174"/>
      <c r="K726" s="174"/>
      <c r="L726" s="174"/>
      <c r="M726" s="174"/>
      <c r="N726" s="174"/>
      <c r="O726" s="174"/>
    </row>
    <row r="727" spans="1:15" x14ac:dyDescent="0.2">
      <c r="A727" s="174"/>
      <c r="B727" s="174"/>
      <c r="C727" s="174"/>
      <c r="D727" s="174"/>
      <c r="E727" s="175"/>
      <c r="F727" s="175"/>
      <c r="G727" s="174"/>
      <c r="H727" s="175"/>
      <c r="I727" s="175"/>
      <c r="J727" s="174"/>
      <c r="K727" s="174"/>
      <c r="L727" s="174"/>
      <c r="M727" s="174"/>
      <c r="N727" s="174"/>
      <c r="O727" s="174"/>
    </row>
    <row r="728" spans="1:15" x14ac:dyDescent="0.2">
      <c r="A728" s="174"/>
      <c r="B728" s="174"/>
      <c r="C728" s="174"/>
      <c r="D728" s="174"/>
      <c r="E728" s="175"/>
      <c r="F728" s="175"/>
      <c r="G728" s="174"/>
      <c r="H728" s="175"/>
      <c r="I728" s="175"/>
      <c r="J728" s="174"/>
      <c r="K728" s="174"/>
      <c r="L728" s="174"/>
      <c r="M728" s="174"/>
      <c r="N728" s="174"/>
      <c r="O728" s="174"/>
    </row>
    <row r="729" spans="1:15" x14ac:dyDescent="0.2">
      <c r="A729" s="174"/>
      <c r="B729" s="174"/>
      <c r="C729" s="174"/>
      <c r="D729" s="174"/>
      <c r="E729" s="175"/>
      <c r="F729" s="175"/>
      <c r="G729" s="174"/>
      <c r="H729" s="175"/>
      <c r="I729" s="175"/>
      <c r="J729" s="174"/>
      <c r="K729" s="174"/>
      <c r="L729" s="174"/>
      <c r="M729" s="174"/>
      <c r="N729" s="174"/>
      <c r="O729" s="174"/>
    </row>
    <row r="730" spans="1:15" x14ac:dyDescent="0.2">
      <c r="A730" s="174"/>
      <c r="B730" s="174"/>
      <c r="C730" s="174"/>
      <c r="D730" s="174"/>
      <c r="E730" s="175"/>
      <c r="F730" s="175"/>
      <c r="G730" s="174"/>
      <c r="H730" s="175"/>
      <c r="I730" s="175"/>
      <c r="J730" s="174"/>
      <c r="K730" s="174"/>
      <c r="L730" s="174"/>
      <c r="M730" s="174"/>
      <c r="N730" s="174"/>
      <c r="O730" s="174"/>
    </row>
    <row r="731" spans="1:15" x14ac:dyDescent="0.2">
      <c r="A731" s="174"/>
      <c r="B731" s="174"/>
      <c r="C731" s="174"/>
      <c r="D731" s="174"/>
      <c r="E731" s="175"/>
      <c r="F731" s="175"/>
      <c r="G731" s="174"/>
      <c r="H731" s="175"/>
      <c r="I731" s="175"/>
      <c r="J731" s="174"/>
      <c r="K731" s="174"/>
      <c r="L731" s="174"/>
      <c r="M731" s="174"/>
      <c r="N731" s="174"/>
      <c r="O731" s="174"/>
    </row>
    <row r="732" spans="1:15" x14ac:dyDescent="0.2">
      <c r="A732" s="174"/>
      <c r="B732" s="174"/>
      <c r="C732" s="174"/>
      <c r="D732" s="174"/>
      <c r="E732" s="175"/>
      <c r="F732" s="175"/>
      <c r="G732" s="174"/>
      <c r="H732" s="175"/>
      <c r="I732" s="175"/>
      <c r="J732" s="174"/>
      <c r="K732" s="174"/>
      <c r="L732" s="174"/>
      <c r="M732" s="174"/>
      <c r="N732" s="174"/>
      <c r="O732" s="174"/>
    </row>
    <row r="733" spans="1:15" x14ac:dyDescent="0.2">
      <c r="A733" s="174"/>
      <c r="B733" s="174"/>
      <c r="C733" s="174"/>
      <c r="D733" s="174"/>
      <c r="E733" s="175"/>
      <c r="F733" s="175"/>
      <c r="G733" s="174"/>
      <c r="H733" s="175"/>
      <c r="I733" s="175"/>
      <c r="J733" s="174"/>
      <c r="K733" s="174"/>
      <c r="L733" s="174"/>
      <c r="M733" s="174"/>
      <c r="N733" s="174"/>
      <c r="O733" s="174"/>
    </row>
    <row r="734" spans="1:15" x14ac:dyDescent="0.2">
      <c r="A734" s="174"/>
      <c r="B734" s="174"/>
      <c r="C734" s="174"/>
      <c r="D734" s="174"/>
      <c r="E734" s="175"/>
      <c r="F734" s="175"/>
      <c r="G734" s="174"/>
      <c r="H734" s="175"/>
      <c r="I734" s="175"/>
      <c r="J734" s="174"/>
      <c r="K734" s="174"/>
      <c r="L734" s="174"/>
      <c r="M734" s="174"/>
      <c r="N734" s="174"/>
      <c r="O734" s="174"/>
    </row>
    <row r="735" spans="1:15" x14ac:dyDescent="0.2">
      <c r="A735" s="174"/>
      <c r="B735" s="174"/>
      <c r="C735" s="174"/>
      <c r="D735" s="174"/>
      <c r="E735" s="175"/>
      <c r="F735" s="175"/>
      <c r="G735" s="174"/>
      <c r="H735" s="175"/>
      <c r="I735" s="175"/>
      <c r="J735" s="174"/>
      <c r="K735" s="174"/>
      <c r="L735" s="174"/>
      <c r="M735" s="174"/>
      <c r="N735" s="174"/>
      <c r="O735" s="174"/>
    </row>
    <row r="736" spans="1:15" x14ac:dyDescent="0.2">
      <c r="A736" s="174"/>
      <c r="B736" s="174"/>
      <c r="C736" s="174"/>
      <c r="D736" s="174"/>
      <c r="E736" s="175"/>
      <c r="F736" s="175"/>
      <c r="G736" s="174"/>
      <c r="H736" s="175"/>
      <c r="I736" s="175"/>
      <c r="J736" s="174"/>
      <c r="K736" s="174"/>
      <c r="L736" s="174"/>
      <c r="M736" s="174"/>
      <c r="N736" s="174"/>
      <c r="O736" s="174"/>
    </row>
    <row r="737" spans="1:15" x14ac:dyDescent="0.2">
      <c r="A737" s="174"/>
      <c r="B737" s="174"/>
      <c r="C737" s="174"/>
      <c r="D737" s="174"/>
      <c r="E737" s="175"/>
      <c r="F737" s="175"/>
      <c r="G737" s="174"/>
      <c r="H737" s="175"/>
      <c r="I737" s="175"/>
      <c r="J737" s="174"/>
      <c r="K737" s="174"/>
      <c r="L737" s="174"/>
      <c r="M737" s="174"/>
      <c r="N737" s="174"/>
      <c r="O737" s="174"/>
    </row>
    <row r="738" spans="1:15" x14ac:dyDescent="0.2">
      <c r="A738" s="174"/>
      <c r="B738" s="174"/>
      <c r="C738" s="174"/>
      <c r="D738" s="174"/>
      <c r="E738" s="175"/>
      <c r="F738" s="175"/>
      <c r="G738" s="174"/>
      <c r="H738" s="175"/>
      <c r="I738" s="175"/>
      <c r="J738" s="174"/>
      <c r="K738" s="174"/>
      <c r="L738" s="174"/>
      <c r="M738" s="174"/>
      <c r="N738" s="174"/>
      <c r="O738" s="174"/>
    </row>
    <row r="739" spans="1:15" x14ac:dyDescent="0.2">
      <c r="A739" s="174"/>
      <c r="B739" s="174"/>
      <c r="C739" s="174"/>
      <c r="D739" s="174"/>
      <c r="E739" s="175"/>
      <c r="F739" s="175"/>
      <c r="G739" s="174"/>
      <c r="H739" s="175"/>
      <c r="I739" s="175"/>
      <c r="J739" s="174"/>
      <c r="K739" s="174"/>
      <c r="L739" s="174"/>
      <c r="M739" s="174"/>
      <c r="N739" s="174"/>
      <c r="O739" s="174"/>
    </row>
    <row r="740" spans="1:15" x14ac:dyDescent="0.2">
      <c r="A740" s="174"/>
      <c r="B740" s="174"/>
      <c r="C740" s="174"/>
      <c r="D740" s="174"/>
      <c r="E740" s="175"/>
      <c r="F740" s="175"/>
      <c r="G740" s="174"/>
      <c r="H740" s="175"/>
      <c r="I740" s="175"/>
      <c r="J740" s="174"/>
      <c r="K740" s="174"/>
      <c r="L740" s="174"/>
      <c r="M740" s="174"/>
      <c r="N740" s="174"/>
      <c r="O740" s="174"/>
    </row>
    <row r="741" spans="1:15" x14ac:dyDescent="0.2">
      <c r="A741" s="174"/>
      <c r="B741" s="174"/>
      <c r="C741" s="174"/>
      <c r="D741" s="174"/>
      <c r="E741" s="175"/>
      <c r="F741" s="175"/>
      <c r="G741" s="174"/>
      <c r="H741" s="175"/>
      <c r="I741" s="175"/>
      <c r="J741" s="174"/>
      <c r="K741" s="174"/>
      <c r="L741" s="174"/>
      <c r="M741" s="174"/>
      <c r="N741" s="174"/>
      <c r="O741" s="174"/>
    </row>
    <row r="742" spans="1:15" x14ac:dyDescent="0.2">
      <c r="A742" s="174"/>
      <c r="B742" s="174"/>
      <c r="C742" s="174"/>
      <c r="D742" s="174"/>
      <c r="E742" s="175"/>
      <c r="F742" s="175"/>
      <c r="G742" s="174"/>
      <c r="H742" s="175"/>
      <c r="I742" s="175"/>
      <c r="J742" s="174"/>
      <c r="K742" s="174"/>
      <c r="L742" s="174"/>
      <c r="M742" s="174"/>
      <c r="N742" s="174"/>
      <c r="O742" s="174"/>
    </row>
    <row r="743" spans="1:15" x14ac:dyDescent="0.2">
      <c r="A743" s="174"/>
      <c r="B743" s="174"/>
      <c r="C743" s="174"/>
      <c r="D743" s="174"/>
      <c r="E743" s="175"/>
      <c r="F743" s="175"/>
      <c r="G743" s="174"/>
      <c r="H743" s="175"/>
      <c r="I743" s="175"/>
      <c r="J743" s="174"/>
      <c r="K743" s="174"/>
      <c r="L743" s="174"/>
      <c r="M743" s="174"/>
      <c r="N743" s="174"/>
      <c r="O743" s="174"/>
    </row>
    <row r="744" spans="1:15" x14ac:dyDescent="0.2">
      <c r="A744" s="174"/>
      <c r="B744" s="174"/>
      <c r="C744" s="174"/>
      <c r="D744" s="174"/>
      <c r="E744" s="175"/>
      <c r="F744" s="175"/>
      <c r="G744" s="174"/>
      <c r="H744" s="175"/>
      <c r="I744" s="175"/>
      <c r="J744" s="174"/>
      <c r="K744" s="174"/>
      <c r="L744" s="174"/>
      <c r="M744" s="174"/>
      <c r="N744" s="174"/>
      <c r="O744" s="174"/>
    </row>
    <row r="745" spans="1:15" x14ac:dyDescent="0.2">
      <c r="A745" s="174"/>
      <c r="B745" s="174"/>
      <c r="C745" s="174"/>
      <c r="D745" s="174"/>
      <c r="E745" s="175"/>
      <c r="F745" s="175"/>
      <c r="G745" s="174"/>
      <c r="H745" s="175"/>
      <c r="I745" s="175"/>
      <c r="J745" s="174"/>
      <c r="K745" s="174"/>
      <c r="L745" s="174"/>
      <c r="M745" s="174"/>
      <c r="N745" s="174"/>
      <c r="O745" s="174"/>
    </row>
    <row r="746" spans="1:15" x14ac:dyDescent="0.2">
      <c r="A746" s="174"/>
      <c r="B746" s="174"/>
      <c r="C746" s="174"/>
      <c r="D746" s="174"/>
      <c r="E746" s="175"/>
      <c r="F746" s="175"/>
      <c r="G746" s="174"/>
      <c r="H746" s="175"/>
      <c r="I746" s="175"/>
      <c r="J746" s="174"/>
      <c r="K746" s="174"/>
      <c r="L746" s="174"/>
      <c r="M746" s="174"/>
      <c r="N746" s="174"/>
      <c r="O746" s="174"/>
    </row>
    <row r="747" spans="1:15" x14ac:dyDescent="0.2">
      <c r="A747" s="174"/>
      <c r="B747" s="174"/>
      <c r="C747" s="174"/>
      <c r="D747" s="174"/>
      <c r="E747" s="175"/>
      <c r="F747" s="175"/>
      <c r="G747" s="174"/>
      <c r="H747" s="175"/>
      <c r="I747" s="175"/>
      <c r="J747" s="174"/>
      <c r="K747" s="174"/>
      <c r="L747" s="174"/>
      <c r="M747" s="174"/>
      <c r="N747" s="174"/>
      <c r="O747" s="174"/>
    </row>
    <row r="748" spans="1:15" x14ac:dyDescent="0.2">
      <c r="A748" s="174"/>
      <c r="B748" s="174"/>
      <c r="C748" s="174"/>
      <c r="D748" s="174"/>
      <c r="E748" s="175"/>
      <c r="F748" s="175"/>
      <c r="G748" s="174"/>
      <c r="H748" s="175"/>
      <c r="I748" s="175"/>
      <c r="J748" s="174"/>
      <c r="K748" s="174"/>
      <c r="L748" s="174"/>
      <c r="M748" s="174"/>
      <c r="N748" s="174"/>
      <c r="O748" s="174"/>
    </row>
    <row r="749" spans="1:15" x14ac:dyDescent="0.2">
      <c r="A749" s="174"/>
      <c r="B749" s="174"/>
      <c r="C749" s="174"/>
      <c r="D749" s="174"/>
      <c r="E749" s="175"/>
      <c r="F749" s="175"/>
      <c r="G749" s="174"/>
      <c r="H749" s="175"/>
      <c r="I749" s="175"/>
      <c r="J749" s="174"/>
      <c r="K749" s="174"/>
      <c r="L749" s="174"/>
      <c r="M749" s="174"/>
      <c r="N749" s="174"/>
      <c r="O749" s="174"/>
    </row>
    <row r="750" spans="1:15" x14ac:dyDescent="0.2">
      <c r="A750" s="174"/>
      <c r="B750" s="174"/>
      <c r="C750" s="174"/>
      <c r="D750" s="174"/>
      <c r="E750" s="175"/>
      <c r="F750" s="175"/>
      <c r="G750" s="174"/>
      <c r="H750" s="175"/>
      <c r="I750" s="175"/>
      <c r="J750" s="174"/>
      <c r="K750" s="174"/>
      <c r="L750" s="174"/>
      <c r="M750" s="174"/>
      <c r="N750" s="174"/>
      <c r="O750" s="174"/>
    </row>
    <row r="751" spans="1:15" x14ac:dyDescent="0.2">
      <c r="A751" s="174"/>
      <c r="B751" s="174"/>
      <c r="C751" s="174"/>
      <c r="D751" s="174"/>
      <c r="E751" s="175"/>
      <c r="F751" s="175"/>
      <c r="G751" s="174"/>
      <c r="H751" s="175"/>
      <c r="I751" s="175"/>
      <c r="J751" s="174"/>
      <c r="K751" s="174"/>
      <c r="L751" s="174"/>
      <c r="M751" s="174"/>
      <c r="N751" s="174"/>
      <c r="O751" s="174"/>
    </row>
    <row r="752" spans="1:15" x14ac:dyDescent="0.2">
      <c r="A752" s="174"/>
      <c r="B752" s="174"/>
      <c r="C752" s="174"/>
      <c r="D752" s="174"/>
      <c r="E752" s="175"/>
      <c r="F752" s="175"/>
      <c r="G752" s="174"/>
      <c r="H752" s="175"/>
      <c r="I752" s="175"/>
      <c r="J752" s="174"/>
      <c r="K752" s="174"/>
      <c r="L752" s="174"/>
      <c r="M752" s="174"/>
      <c r="N752" s="174"/>
      <c r="O752" s="174"/>
    </row>
    <row r="753" spans="1:15" x14ac:dyDescent="0.2">
      <c r="A753" s="174"/>
      <c r="B753" s="174"/>
      <c r="C753" s="174"/>
      <c r="D753" s="174"/>
      <c r="E753" s="175"/>
      <c r="F753" s="175"/>
      <c r="G753" s="174"/>
      <c r="H753" s="175"/>
      <c r="I753" s="175"/>
      <c r="J753" s="174"/>
      <c r="K753" s="174"/>
      <c r="L753" s="174"/>
      <c r="M753" s="174"/>
      <c r="N753" s="174"/>
      <c r="O753" s="174"/>
    </row>
    <row r="754" spans="1:15" x14ac:dyDescent="0.2">
      <c r="A754" s="174"/>
      <c r="B754" s="174"/>
      <c r="C754" s="174"/>
      <c r="D754" s="174"/>
      <c r="E754" s="175"/>
      <c r="F754" s="175"/>
      <c r="G754" s="174"/>
      <c r="H754" s="175"/>
      <c r="I754" s="175"/>
      <c r="J754" s="174"/>
      <c r="K754" s="174"/>
      <c r="L754" s="174"/>
      <c r="M754" s="174"/>
      <c r="N754" s="174"/>
      <c r="O754" s="174"/>
    </row>
    <row r="755" spans="1:15" x14ac:dyDescent="0.2">
      <c r="A755" s="174"/>
      <c r="B755" s="174"/>
      <c r="C755" s="174"/>
      <c r="D755" s="174"/>
      <c r="E755" s="175"/>
      <c r="F755" s="175"/>
      <c r="G755" s="174"/>
      <c r="H755" s="175"/>
      <c r="I755" s="175"/>
      <c r="J755" s="174"/>
      <c r="K755" s="174"/>
      <c r="L755" s="174"/>
      <c r="M755" s="174"/>
      <c r="N755" s="174"/>
      <c r="O755" s="174"/>
    </row>
    <row r="756" spans="1:15" x14ac:dyDescent="0.2">
      <c r="A756" s="174"/>
      <c r="B756" s="174"/>
      <c r="C756" s="174"/>
      <c r="D756" s="174"/>
      <c r="E756" s="175"/>
      <c r="F756" s="175"/>
      <c r="G756" s="174"/>
      <c r="H756" s="175"/>
      <c r="I756" s="175"/>
      <c r="J756" s="174"/>
      <c r="K756" s="174"/>
      <c r="L756" s="174"/>
      <c r="M756" s="174"/>
      <c r="N756" s="174"/>
      <c r="O756" s="174"/>
    </row>
    <row r="757" spans="1:15" x14ac:dyDescent="0.2">
      <c r="A757" s="174"/>
      <c r="B757" s="174"/>
      <c r="C757" s="174"/>
      <c r="D757" s="174"/>
      <c r="E757" s="175"/>
      <c r="F757" s="175"/>
      <c r="G757" s="174"/>
      <c r="H757" s="175"/>
      <c r="I757" s="175"/>
      <c r="J757" s="174"/>
      <c r="K757" s="174"/>
      <c r="L757" s="174"/>
      <c r="M757" s="174"/>
      <c r="N757" s="174"/>
      <c r="O757" s="174"/>
    </row>
    <row r="758" spans="1:15" x14ac:dyDescent="0.2">
      <c r="A758" s="174"/>
      <c r="B758" s="174"/>
      <c r="C758" s="174"/>
      <c r="D758" s="174"/>
      <c r="E758" s="175"/>
      <c r="F758" s="175"/>
      <c r="G758" s="174"/>
      <c r="H758" s="175"/>
      <c r="I758" s="175"/>
      <c r="J758" s="174"/>
      <c r="K758" s="174"/>
      <c r="L758" s="174"/>
      <c r="M758" s="174"/>
      <c r="N758" s="174"/>
      <c r="O758" s="174"/>
    </row>
    <row r="759" spans="1:15" x14ac:dyDescent="0.2">
      <c r="A759" s="174"/>
      <c r="B759" s="174"/>
      <c r="C759" s="174"/>
      <c r="D759" s="174"/>
      <c r="E759" s="175"/>
      <c r="F759" s="175"/>
      <c r="G759" s="174"/>
      <c r="H759" s="175"/>
      <c r="I759" s="175"/>
      <c r="J759" s="174"/>
      <c r="K759" s="174"/>
      <c r="L759" s="174"/>
      <c r="M759" s="174"/>
      <c r="N759" s="174"/>
      <c r="O759" s="174"/>
    </row>
    <row r="760" spans="1:15" x14ac:dyDescent="0.2">
      <c r="A760" s="174"/>
      <c r="B760" s="174"/>
      <c r="C760" s="174"/>
      <c r="D760" s="174"/>
      <c r="E760" s="175"/>
      <c r="F760" s="175"/>
      <c r="G760" s="174"/>
      <c r="H760" s="175"/>
      <c r="I760" s="175"/>
      <c r="J760" s="174"/>
      <c r="K760" s="174"/>
      <c r="L760" s="174"/>
      <c r="M760" s="174"/>
      <c r="N760" s="174"/>
      <c r="O760" s="174"/>
    </row>
    <row r="761" spans="1:15" x14ac:dyDescent="0.2">
      <c r="A761" s="174"/>
      <c r="B761" s="174"/>
      <c r="C761" s="174"/>
      <c r="D761" s="174"/>
      <c r="E761" s="175"/>
      <c r="F761" s="175"/>
      <c r="G761" s="174"/>
      <c r="H761" s="175"/>
      <c r="I761" s="175"/>
      <c r="J761" s="174"/>
      <c r="K761" s="174"/>
      <c r="L761" s="174"/>
      <c r="M761" s="174"/>
      <c r="N761" s="174"/>
      <c r="O761" s="174"/>
    </row>
    <row r="762" spans="1:15" x14ac:dyDescent="0.2">
      <c r="A762" s="174"/>
      <c r="B762" s="174"/>
      <c r="C762" s="174"/>
      <c r="D762" s="174"/>
      <c r="E762" s="175"/>
      <c r="F762" s="175"/>
      <c r="G762" s="174"/>
      <c r="H762" s="175"/>
      <c r="I762" s="175"/>
      <c r="J762" s="174"/>
      <c r="K762" s="174"/>
      <c r="L762" s="174"/>
      <c r="M762" s="174"/>
      <c r="N762" s="174"/>
      <c r="O762" s="174"/>
    </row>
    <row r="763" spans="1:15" x14ac:dyDescent="0.2">
      <c r="A763" s="174"/>
      <c r="B763" s="174"/>
      <c r="C763" s="174"/>
      <c r="D763" s="174"/>
      <c r="E763" s="175"/>
      <c r="F763" s="175"/>
      <c r="G763" s="174"/>
      <c r="H763" s="175"/>
      <c r="I763" s="175"/>
      <c r="J763" s="174"/>
      <c r="K763" s="174"/>
      <c r="L763" s="174"/>
      <c r="M763" s="174"/>
      <c r="N763" s="174"/>
      <c r="O763" s="174"/>
    </row>
    <row r="764" spans="1:15" x14ac:dyDescent="0.2">
      <c r="A764" s="174"/>
      <c r="B764" s="174"/>
      <c r="C764" s="174"/>
      <c r="D764" s="174"/>
      <c r="E764" s="175"/>
      <c r="F764" s="175"/>
      <c r="G764" s="174"/>
      <c r="H764" s="175"/>
      <c r="I764" s="175"/>
      <c r="J764" s="174"/>
      <c r="K764" s="174"/>
      <c r="L764" s="174"/>
      <c r="M764" s="174"/>
      <c r="N764" s="174"/>
      <c r="O764" s="174"/>
    </row>
    <row r="765" spans="1:15" x14ac:dyDescent="0.2">
      <c r="A765" s="174"/>
      <c r="B765" s="174"/>
      <c r="C765" s="174"/>
      <c r="D765" s="174"/>
      <c r="E765" s="175"/>
      <c r="F765" s="175"/>
      <c r="G765" s="174"/>
      <c r="H765" s="175"/>
      <c r="I765" s="175"/>
      <c r="J765" s="174"/>
      <c r="K765" s="174"/>
      <c r="L765" s="174"/>
      <c r="M765" s="174"/>
      <c r="N765" s="174"/>
      <c r="O765" s="174"/>
    </row>
    <row r="766" spans="1:15" x14ac:dyDescent="0.2">
      <c r="A766" s="174"/>
      <c r="B766" s="174"/>
      <c r="C766" s="174"/>
      <c r="D766" s="174"/>
      <c r="E766" s="175"/>
      <c r="F766" s="175"/>
      <c r="G766" s="174"/>
      <c r="H766" s="175"/>
      <c r="I766" s="175"/>
      <c r="J766" s="174"/>
      <c r="K766" s="174"/>
      <c r="L766" s="174"/>
      <c r="M766" s="174"/>
      <c r="N766" s="174"/>
      <c r="O766" s="174"/>
    </row>
    <row r="767" spans="1:15" x14ac:dyDescent="0.2">
      <c r="A767" s="174"/>
      <c r="B767" s="174"/>
      <c r="C767" s="174"/>
      <c r="D767" s="174"/>
      <c r="E767" s="175"/>
      <c r="F767" s="175"/>
      <c r="G767" s="174"/>
      <c r="H767" s="175"/>
      <c r="I767" s="175"/>
      <c r="J767" s="174"/>
      <c r="K767" s="174"/>
      <c r="L767" s="174"/>
      <c r="M767" s="174"/>
      <c r="N767" s="174"/>
      <c r="O767" s="174"/>
    </row>
    <row r="768" spans="1:15" x14ac:dyDescent="0.2">
      <c r="A768" s="174"/>
      <c r="B768" s="174"/>
      <c r="C768" s="174"/>
      <c r="D768" s="174"/>
      <c r="E768" s="175"/>
      <c r="F768" s="175"/>
      <c r="G768" s="174"/>
      <c r="H768" s="175"/>
      <c r="I768" s="175"/>
      <c r="J768" s="174"/>
      <c r="K768" s="174"/>
      <c r="L768" s="174"/>
      <c r="M768" s="174"/>
      <c r="N768" s="174"/>
      <c r="O768" s="174"/>
    </row>
    <row r="769" spans="1:15" x14ac:dyDescent="0.2">
      <c r="A769" s="174"/>
      <c r="B769" s="174"/>
      <c r="C769" s="174"/>
      <c r="D769" s="174"/>
      <c r="E769" s="175"/>
      <c r="F769" s="175"/>
      <c r="G769" s="174"/>
      <c r="H769" s="175"/>
      <c r="I769" s="175"/>
      <c r="J769" s="174"/>
      <c r="K769" s="174"/>
      <c r="L769" s="174"/>
      <c r="M769" s="174"/>
      <c r="N769" s="174"/>
      <c r="O769" s="174"/>
    </row>
    <row r="770" spans="1:15" x14ac:dyDescent="0.2">
      <c r="A770" s="174"/>
      <c r="B770" s="174"/>
      <c r="C770" s="174"/>
      <c r="D770" s="174"/>
      <c r="E770" s="175"/>
      <c r="F770" s="175"/>
      <c r="G770" s="174"/>
      <c r="H770" s="175"/>
      <c r="I770" s="175"/>
      <c r="J770" s="174"/>
      <c r="K770" s="174"/>
      <c r="L770" s="174"/>
      <c r="M770" s="174"/>
      <c r="N770" s="174"/>
      <c r="O770" s="174"/>
    </row>
    <row r="771" spans="1:15" x14ac:dyDescent="0.2">
      <c r="A771" s="174"/>
      <c r="B771" s="174"/>
      <c r="C771" s="174"/>
      <c r="D771" s="174"/>
      <c r="E771" s="175"/>
      <c r="F771" s="175"/>
      <c r="G771" s="174"/>
      <c r="H771" s="175"/>
      <c r="I771" s="175"/>
      <c r="J771" s="174"/>
      <c r="K771" s="174"/>
      <c r="L771" s="174"/>
      <c r="M771" s="174"/>
      <c r="N771" s="174"/>
      <c r="O771" s="174"/>
    </row>
    <row r="772" spans="1:15" x14ac:dyDescent="0.2">
      <c r="A772" s="174"/>
      <c r="B772" s="174"/>
      <c r="C772" s="174"/>
      <c r="D772" s="174"/>
      <c r="E772" s="175"/>
      <c r="F772" s="175"/>
      <c r="G772" s="174"/>
      <c r="H772" s="175"/>
      <c r="I772" s="175"/>
      <c r="J772" s="174"/>
      <c r="K772" s="174"/>
      <c r="L772" s="174"/>
      <c r="M772" s="174"/>
      <c r="N772" s="174"/>
      <c r="O772" s="174"/>
    </row>
    <row r="773" spans="1:15" x14ac:dyDescent="0.2">
      <c r="A773" s="174"/>
      <c r="B773" s="174"/>
      <c r="C773" s="174"/>
      <c r="D773" s="174"/>
      <c r="E773" s="175"/>
      <c r="F773" s="175"/>
      <c r="G773" s="174"/>
      <c r="H773" s="175"/>
      <c r="I773" s="175"/>
      <c r="J773" s="174"/>
      <c r="K773" s="174"/>
      <c r="L773" s="174"/>
      <c r="M773" s="174"/>
      <c r="N773" s="174"/>
      <c r="O773" s="174"/>
    </row>
    <row r="774" spans="1:15" x14ac:dyDescent="0.2">
      <c r="A774" s="174"/>
      <c r="B774" s="174"/>
      <c r="C774" s="174"/>
      <c r="D774" s="174"/>
      <c r="E774" s="175"/>
      <c r="F774" s="175"/>
      <c r="G774" s="174"/>
      <c r="H774" s="175"/>
      <c r="I774" s="175"/>
      <c r="J774" s="174"/>
      <c r="K774" s="174"/>
      <c r="L774" s="174"/>
      <c r="M774" s="174"/>
      <c r="N774" s="174"/>
      <c r="O774" s="174"/>
    </row>
    <row r="775" spans="1:15" x14ac:dyDescent="0.2">
      <c r="A775" s="174"/>
      <c r="B775" s="174"/>
      <c r="C775" s="174"/>
      <c r="D775" s="174"/>
      <c r="E775" s="175"/>
      <c r="F775" s="175"/>
      <c r="G775" s="174"/>
      <c r="H775" s="175"/>
      <c r="I775" s="175"/>
      <c r="J775" s="174"/>
      <c r="K775" s="174"/>
      <c r="L775" s="174"/>
      <c r="M775" s="174"/>
      <c r="N775" s="174"/>
      <c r="O775" s="174"/>
    </row>
    <row r="776" spans="1:15" x14ac:dyDescent="0.2">
      <c r="A776" s="174"/>
      <c r="B776" s="174"/>
      <c r="C776" s="174"/>
      <c r="D776" s="174"/>
      <c r="E776" s="175"/>
      <c r="F776" s="175"/>
      <c r="G776" s="174"/>
      <c r="H776" s="175"/>
      <c r="I776" s="175"/>
      <c r="J776" s="174"/>
      <c r="K776" s="174"/>
      <c r="L776" s="174"/>
      <c r="M776" s="174"/>
      <c r="N776" s="174"/>
      <c r="O776" s="174"/>
    </row>
    <row r="777" spans="1:15" x14ac:dyDescent="0.2">
      <c r="A777" s="174"/>
      <c r="B777" s="174"/>
      <c r="C777" s="174"/>
      <c r="D777" s="174"/>
      <c r="E777" s="175"/>
      <c r="F777" s="175"/>
      <c r="G777" s="174"/>
      <c r="H777" s="175"/>
      <c r="I777" s="175"/>
      <c r="J777" s="174"/>
      <c r="K777" s="174"/>
      <c r="L777" s="174"/>
      <c r="M777" s="174"/>
      <c r="N777" s="174"/>
      <c r="O777" s="174"/>
    </row>
    <row r="778" spans="1:15" x14ac:dyDescent="0.2">
      <c r="A778" s="174"/>
      <c r="B778" s="174"/>
      <c r="C778" s="174"/>
      <c r="D778" s="174"/>
      <c r="E778" s="175"/>
      <c r="F778" s="175"/>
      <c r="G778" s="174"/>
      <c r="H778" s="175"/>
      <c r="I778" s="175"/>
      <c r="J778" s="174"/>
      <c r="K778" s="174"/>
      <c r="L778" s="174"/>
      <c r="M778" s="174"/>
      <c r="N778" s="174"/>
      <c r="O778" s="174"/>
    </row>
    <row r="779" spans="1:15" x14ac:dyDescent="0.2">
      <c r="A779" s="174"/>
      <c r="B779" s="174"/>
      <c r="C779" s="174"/>
      <c r="D779" s="174"/>
      <c r="E779" s="175"/>
      <c r="F779" s="175"/>
      <c r="G779" s="174"/>
      <c r="H779" s="175"/>
      <c r="I779" s="175"/>
      <c r="J779" s="174"/>
      <c r="K779" s="174"/>
      <c r="L779" s="174"/>
      <c r="M779" s="174"/>
      <c r="N779" s="174"/>
      <c r="O779" s="174"/>
    </row>
    <row r="780" spans="1:15" x14ac:dyDescent="0.2">
      <c r="A780" s="174"/>
      <c r="B780" s="174"/>
      <c r="C780" s="174"/>
      <c r="D780" s="174"/>
      <c r="E780" s="175"/>
      <c r="F780" s="175"/>
      <c r="G780" s="174"/>
      <c r="H780" s="175"/>
      <c r="I780" s="175"/>
      <c r="J780" s="174"/>
      <c r="K780" s="174"/>
      <c r="L780" s="174"/>
      <c r="M780" s="174"/>
      <c r="N780" s="174"/>
      <c r="O780" s="174"/>
    </row>
    <row r="781" spans="1:15" x14ac:dyDescent="0.2">
      <c r="A781" s="174"/>
      <c r="B781" s="174"/>
      <c r="C781" s="174"/>
      <c r="D781" s="174"/>
      <c r="E781" s="175"/>
      <c r="F781" s="175"/>
      <c r="G781" s="174"/>
      <c r="H781" s="175"/>
      <c r="I781" s="175"/>
      <c r="J781" s="174"/>
      <c r="K781" s="174"/>
      <c r="L781" s="174"/>
      <c r="M781" s="174"/>
      <c r="N781" s="174"/>
      <c r="O781" s="174"/>
    </row>
    <row r="782" spans="1:15" x14ac:dyDescent="0.2">
      <c r="A782" s="174"/>
      <c r="B782" s="174"/>
      <c r="C782" s="174"/>
      <c r="D782" s="174"/>
      <c r="E782" s="175"/>
      <c r="F782" s="175"/>
      <c r="G782" s="174"/>
      <c r="H782" s="175"/>
      <c r="I782" s="175"/>
      <c r="J782" s="174"/>
      <c r="K782" s="174"/>
      <c r="L782" s="174"/>
      <c r="M782" s="174"/>
      <c r="N782" s="174"/>
      <c r="O782" s="174"/>
    </row>
    <row r="783" spans="1:15" x14ac:dyDescent="0.2">
      <c r="A783" s="174"/>
      <c r="B783" s="174"/>
      <c r="C783" s="174"/>
      <c r="D783" s="174"/>
      <c r="E783" s="175"/>
      <c r="F783" s="175"/>
      <c r="G783" s="174"/>
      <c r="H783" s="175"/>
      <c r="I783" s="175"/>
      <c r="J783" s="174"/>
      <c r="K783" s="174"/>
      <c r="L783" s="174"/>
      <c r="M783" s="174"/>
      <c r="N783" s="174"/>
      <c r="O783" s="174"/>
    </row>
    <row r="784" spans="1:15" x14ac:dyDescent="0.2">
      <c r="A784" s="174"/>
      <c r="B784" s="174"/>
      <c r="C784" s="174"/>
      <c r="D784" s="174"/>
      <c r="E784" s="175"/>
      <c r="F784" s="175"/>
      <c r="G784" s="174"/>
      <c r="H784" s="175"/>
      <c r="I784" s="175"/>
      <c r="J784" s="174"/>
      <c r="K784" s="174"/>
      <c r="L784" s="174"/>
      <c r="M784" s="174"/>
      <c r="N784" s="174"/>
      <c r="O784" s="174"/>
    </row>
    <row r="785" spans="1:15" x14ac:dyDescent="0.2">
      <c r="A785" s="174"/>
      <c r="B785" s="174"/>
      <c r="C785" s="174"/>
      <c r="D785" s="174"/>
      <c r="E785" s="175"/>
      <c r="F785" s="175"/>
      <c r="G785" s="174"/>
      <c r="H785" s="175"/>
      <c r="I785" s="175"/>
      <c r="J785" s="174"/>
      <c r="K785" s="174"/>
      <c r="L785" s="174"/>
      <c r="M785" s="174"/>
      <c r="N785" s="174"/>
      <c r="O785" s="174"/>
    </row>
    <row r="786" spans="1:15" x14ac:dyDescent="0.2">
      <c r="A786" s="174"/>
      <c r="B786" s="174"/>
      <c r="C786" s="174"/>
      <c r="D786" s="174"/>
      <c r="E786" s="175"/>
      <c r="F786" s="175"/>
      <c r="G786" s="174"/>
      <c r="H786" s="175"/>
      <c r="I786" s="175"/>
      <c r="J786" s="174"/>
      <c r="K786" s="174"/>
      <c r="L786" s="174"/>
      <c r="M786" s="174"/>
      <c r="N786" s="174"/>
      <c r="O786" s="174"/>
    </row>
    <row r="787" spans="1:15" x14ac:dyDescent="0.2">
      <c r="A787" s="174"/>
      <c r="B787" s="174"/>
      <c r="C787" s="174"/>
      <c r="D787" s="174"/>
      <c r="E787" s="175"/>
      <c r="F787" s="175"/>
      <c r="G787" s="174"/>
      <c r="H787" s="175"/>
      <c r="I787" s="175"/>
      <c r="J787" s="174"/>
      <c r="K787" s="174"/>
      <c r="L787" s="174"/>
      <c r="M787" s="174"/>
      <c r="N787" s="174"/>
      <c r="O787" s="174"/>
    </row>
    <row r="788" spans="1:15" x14ac:dyDescent="0.2">
      <c r="A788" s="174"/>
      <c r="B788" s="174"/>
      <c r="C788" s="174"/>
      <c r="D788" s="174"/>
      <c r="E788" s="175"/>
      <c r="F788" s="175"/>
      <c r="G788" s="174"/>
      <c r="H788" s="175"/>
      <c r="I788" s="175"/>
      <c r="J788" s="174"/>
      <c r="K788" s="174"/>
      <c r="L788" s="174"/>
      <c r="M788" s="174"/>
      <c r="N788" s="174"/>
      <c r="O788" s="174"/>
    </row>
    <row r="789" spans="1:15" x14ac:dyDescent="0.2">
      <c r="A789" s="174"/>
      <c r="B789" s="174"/>
      <c r="C789" s="174"/>
      <c r="D789" s="174"/>
      <c r="E789" s="175"/>
      <c r="F789" s="175"/>
      <c r="G789" s="174"/>
      <c r="H789" s="175"/>
      <c r="I789" s="175"/>
      <c r="J789" s="174"/>
      <c r="K789" s="174"/>
      <c r="L789" s="174"/>
      <c r="M789" s="174"/>
      <c r="N789" s="174"/>
      <c r="O789" s="174"/>
    </row>
    <row r="790" spans="1:15" x14ac:dyDescent="0.2">
      <c r="A790" s="174"/>
      <c r="B790" s="174"/>
      <c r="C790" s="174"/>
      <c r="D790" s="174"/>
      <c r="E790" s="175"/>
      <c r="F790" s="175"/>
      <c r="G790" s="174"/>
      <c r="H790" s="175"/>
      <c r="I790" s="175"/>
      <c r="J790" s="174"/>
      <c r="K790" s="174"/>
      <c r="L790" s="174"/>
      <c r="M790" s="174"/>
      <c r="N790" s="174"/>
      <c r="O790" s="174"/>
    </row>
    <row r="791" spans="1:15" x14ac:dyDescent="0.2">
      <c r="A791" s="174"/>
      <c r="B791" s="174"/>
      <c r="C791" s="174"/>
      <c r="D791" s="174"/>
      <c r="E791" s="175"/>
      <c r="F791" s="175"/>
      <c r="G791" s="174"/>
      <c r="H791" s="175"/>
      <c r="I791" s="175"/>
      <c r="J791" s="174"/>
      <c r="K791" s="174"/>
      <c r="L791" s="174"/>
      <c r="M791" s="174"/>
      <c r="N791" s="174"/>
      <c r="O791" s="174"/>
    </row>
    <row r="792" spans="1:15" x14ac:dyDescent="0.2">
      <c r="A792" s="174"/>
      <c r="B792" s="174"/>
      <c r="C792" s="174"/>
      <c r="D792" s="174"/>
      <c r="E792" s="175"/>
      <c r="F792" s="175"/>
      <c r="G792" s="174"/>
      <c r="H792" s="175"/>
      <c r="I792" s="175"/>
      <c r="J792" s="174"/>
      <c r="K792" s="174"/>
      <c r="L792" s="174"/>
      <c r="M792" s="174"/>
      <c r="N792" s="174"/>
      <c r="O792" s="174"/>
    </row>
    <row r="793" spans="1:15" x14ac:dyDescent="0.2">
      <c r="A793" s="174"/>
      <c r="B793" s="174"/>
      <c r="C793" s="174"/>
      <c r="D793" s="174"/>
      <c r="E793" s="175"/>
      <c r="F793" s="175"/>
      <c r="G793" s="174"/>
      <c r="H793" s="175"/>
      <c r="I793" s="175"/>
      <c r="J793" s="174"/>
      <c r="K793" s="174"/>
      <c r="L793" s="174"/>
      <c r="M793" s="174"/>
      <c r="N793" s="174"/>
      <c r="O793" s="174"/>
    </row>
    <row r="794" spans="1:15" x14ac:dyDescent="0.2">
      <c r="A794" s="174"/>
      <c r="B794" s="174"/>
      <c r="C794" s="174"/>
      <c r="D794" s="174"/>
      <c r="E794" s="175"/>
      <c r="F794" s="175"/>
      <c r="G794" s="174"/>
      <c r="H794" s="175"/>
      <c r="I794" s="175"/>
      <c r="J794" s="174"/>
      <c r="K794" s="174"/>
      <c r="L794" s="174"/>
      <c r="M794" s="174"/>
      <c r="N794" s="174"/>
      <c r="O794" s="174"/>
    </row>
    <row r="795" spans="1:15" x14ac:dyDescent="0.2">
      <c r="A795" s="174"/>
      <c r="B795" s="174"/>
      <c r="C795" s="174"/>
      <c r="D795" s="174"/>
      <c r="E795" s="175"/>
      <c r="F795" s="175"/>
      <c r="G795" s="174"/>
      <c r="H795" s="175"/>
      <c r="I795" s="175"/>
      <c r="J795" s="174"/>
      <c r="K795" s="174"/>
      <c r="L795" s="174"/>
      <c r="M795" s="174"/>
      <c r="N795" s="174"/>
      <c r="O795" s="174"/>
    </row>
    <row r="796" spans="1:15" x14ac:dyDescent="0.2">
      <c r="A796" s="174"/>
      <c r="B796" s="174"/>
      <c r="C796" s="174"/>
      <c r="D796" s="174"/>
      <c r="E796" s="175"/>
      <c r="F796" s="175"/>
      <c r="G796" s="174"/>
      <c r="H796" s="175"/>
      <c r="I796" s="175"/>
      <c r="J796" s="174"/>
      <c r="K796" s="174"/>
      <c r="L796" s="174"/>
      <c r="M796" s="174"/>
      <c r="N796" s="174"/>
      <c r="O796" s="174"/>
    </row>
    <row r="797" spans="1:15" x14ac:dyDescent="0.2">
      <c r="A797" s="174"/>
      <c r="B797" s="174"/>
      <c r="C797" s="174"/>
      <c r="D797" s="174"/>
      <c r="E797" s="175"/>
      <c r="F797" s="175"/>
      <c r="G797" s="174"/>
      <c r="H797" s="175"/>
      <c r="I797" s="175"/>
      <c r="J797" s="174"/>
      <c r="K797" s="174"/>
      <c r="L797" s="174"/>
      <c r="M797" s="174"/>
      <c r="N797" s="174"/>
      <c r="O797" s="174"/>
    </row>
    <row r="798" spans="1:15" x14ac:dyDescent="0.2">
      <c r="A798" s="174"/>
      <c r="B798" s="174"/>
      <c r="C798" s="174"/>
      <c r="D798" s="174"/>
      <c r="E798" s="175"/>
      <c r="F798" s="175"/>
      <c r="G798" s="174"/>
      <c r="H798" s="175"/>
      <c r="I798" s="175"/>
      <c r="J798" s="174"/>
      <c r="K798" s="174"/>
      <c r="L798" s="174"/>
      <c r="M798" s="174"/>
      <c r="N798" s="174"/>
      <c r="O798" s="174"/>
    </row>
    <row r="799" spans="1:15" x14ac:dyDescent="0.2">
      <c r="A799" s="174"/>
      <c r="B799" s="174"/>
      <c r="C799" s="174"/>
      <c r="D799" s="174"/>
      <c r="E799" s="175"/>
      <c r="F799" s="175"/>
      <c r="G799" s="174"/>
      <c r="H799" s="175"/>
      <c r="I799" s="175"/>
      <c r="J799" s="174"/>
      <c r="K799" s="174"/>
      <c r="L799" s="174"/>
      <c r="M799" s="174"/>
      <c r="N799" s="174"/>
      <c r="O799" s="174"/>
    </row>
    <row r="800" spans="1:15" x14ac:dyDescent="0.2">
      <c r="A800" s="174"/>
      <c r="B800" s="174"/>
      <c r="C800" s="174"/>
      <c r="D800" s="174"/>
      <c r="E800" s="175"/>
      <c r="F800" s="175"/>
      <c r="G800" s="174"/>
      <c r="H800" s="175"/>
      <c r="I800" s="175"/>
      <c r="J800" s="174"/>
      <c r="K800" s="174"/>
      <c r="L800" s="174"/>
      <c r="M800" s="174"/>
      <c r="N800" s="174"/>
      <c r="O800" s="174"/>
    </row>
    <row r="801" spans="1:15" x14ac:dyDescent="0.2">
      <c r="A801" s="174"/>
      <c r="B801" s="174"/>
      <c r="C801" s="174"/>
      <c r="D801" s="174"/>
      <c r="E801" s="175"/>
      <c r="F801" s="175"/>
      <c r="G801" s="174"/>
      <c r="H801" s="175"/>
      <c r="I801" s="175"/>
      <c r="J801" s="174"/>
      <c r="K801" s="174"/>
      <c r="L801" s="174"/>
      <c r="M801" s="174"/>
      <c r="N801" s="174"/>
      <c r="O801" s="174"/>
    </row>
    <row r="802" spans="1:15" x14ac:dyDescent="0.2">
      <c r="A802" s="174"/>
      <c r="B802" s="174"/>
      <c r="C802" s="174"/>
      <c r="D802" s="174"/>
      <c r="E802" s="175"/>
      <c r="F802" s="175"/>
      <c r="G802" s="174"/>
      <c r="H802" s="175"/>
      <c r="I802" s="175"/>
      <c r="J802" s="174"/>
      <c r="K802" s="174"/>
      <c r="L802" s="174"/>
      <c r="M802" s="174"/>
      <c r="N802" s="174"/>
      <c r="O802" s="174"/>
    </row>
    <row r="803" spans="1:15" x14ac:dyDescent="0.2">
      <c r="A803" s="174"/>
      <c r="B803" s="174"/>
      <c r="C803" s="174"/>
      <c r="D803" s="174"/>
      <c r="E803" s="175"/>
      <c r="F803" s="175"/>
      <c r="G803" s="174"/>
      <c r="H803" s="175"/>
      <c r="I803" s="175"/>
      <c r="J803" s="174"/>
      <c r="K803" s="174"/>
      <c r="L803" s="174"/>
      <c r="M803" s="174"/>
      <c r="N803" s="174"/>
      <c r="O803" s="174"/>
    </row>
    <row r="804" spans="1:15" x14ac:dyDescent="0.2">
      <c r="A804" s="174"/>
      <c r="B804" s="174"/>
      <c r="C804" s="174"/>
      <c r="D804" s="174"/>
      <c r="E804" s="175"/>
      <c r="F804" s="175"/>
      <c r="G804" s="174"/>
      <c r="H804" s="175"/>
      <c r="I804" s="175"/>
      <c r="J804" s="174"/>
      <c r="K804" s="174"/>
      <c r="L804" s="174"/>
      <c r="M804" s="174"/>
      <c r="N804" s="174"/>
      <c r="O804" s="174"/>
    </row>
    <row r="805" spans="1:15" x14ac:dyDescent="0.2">
      <c r="A805" s="174"/>
      <c r="B805" s="174"/>
      <c r="C805" s="174"/>
      <c r="D805" s="174"/>
      <c r="E805" s="175"/>
      <c r="F805" s="175"/>
      <c r="G805" s="174"/>
      <c r="H805" s="175"/>
      <c r="I805" s="175"/>
      <c r="J805" s="174"/>
      <c r="K805" s="174"/>
      <c r="L805" s="174"/>
      <c r="M805" s="174"/>
      <c r="N805" s="174"/>
      <c r="O805" s="174"/>
    </row>
    <row r="806" spans="1:15" x14ac:dyDescent="0.2">
      <c r="A806" s="174"/>
      <c r="B806" s="174"/>
      <c r="C806" s="174"/>
      <c r="D806" s="174"/>
      <c r="E806" s="175"/>
      <c r="F806" s="175"/>
      <c r="G806" s="174"/>
      <c r="H806" s="175"/>
      <c r="I806" s="175"/>
      <c r="J806" s="174"/>
      <c r="K806" s="174"/>
      <c r="L806" s="174"/>
      <c r="M806" s="174"/>
      <c r="N806" s="174"/>
      <c r="O806" s="174"/>
    </row>
    <row r="807" spans="1:15" x14ac:dyDescent="0.2">
      <c r="A807" s="174"/>
      <c r="B807" s="174"/>
      <c r="C807" s="174"/>
      <c r="D807" s="174"/>
      <c r="E807" s="175"/>
      <c r="F807" s="175"/>
      <c r="G807" s="174"/>
      <c r="H807" s="175"/>
      <c r="I807" s="175"/>
      <c r="J807" s="174"/>
      <c r="K807" s="174"/>
      <c r="L807" s="174"/>
      <c r="M807" s="174"/>
      <c r="N807" s="174"/>
      <c r="O807" s="174"/>
    </row>
    <row r="808" spans="1:15" x14ac:dyDescent="0.2">
      <c r="A808" s="174"/>
      <c r="B808" s="174"/>
      <c r="C808" s="174"/>
      <c r="D808" s="174"/>
      <c r="E808" s="175"/>
      <c r="F808" s="175"/>
      <c r="G808" s="174"/>
      <c r="H808" s="175"/>
      <c r="I808" s="175"/>
      <c r="J808" s="174"/>
      <c r="K808" s="174"/>
      <c r="L808" s="174"/>
      <c r="M808" s="174"/>
      <c r="N808" s="174"/>
      <c r="O808" s="174"/>
    </row>
    <row r="809" spans="1:15" x14ac:dyDescent="0.2">
      <c r="A809" s="174"/>
      <c r="B809" s="174"/>
      <c r="C809" s="174"/>
      <c r="D809" s="174"/>
      <c r="E809" s="175"/>
      <c r="F809" s="175"/>
      <c r="G809" s="174"/>
      <c r="H809" s="175"/>
      <c r="I809" s="175"/>
      <c r="J809" s="174"/>
      <c r="K809" s="174"/>
      <c r="L809" s="174"/>
      <c r="M809" s="174"/>
      <c r="N809" s="174"/>
      <c r="O809" s="174"/>
    </row>
    <row r="810" spans="1:15" x14ac:dyDescent="0.2">
      <c r="A810" s="174"/>
      <c r="B810" s="174"/>
      <c r="C810" s="174"/>
      <c r="D810" s="174"/>
      <c r="E810" s="175"/>
      <c r="F810" s="175"/>
      <c r="G810" s="174"/>
      <c r="H810" s="175"/>
      <c r="I810" s="175"/>
      <c r="J810" s="174"/>
      <c r="K810" s="174"/>
      <c r="L810" s="174"/>
      <c r="M810" s="174"/>
      <c r="N810" s="174"/>
      <c r="O810" s="174"/>
    </row>
    <row r="811" spans="1:15" x14ac:dyDescent="0.2">
      <c r="A811" s="174"/>
      <c r="B811" s="174"/>
      <c r="C811" s="174"/>
      <c r="D811" s="174"/>
      <c r="E811" s="175"/>
      <c r="F811" s="175"/>
      <c r="G811" s="174"/>
      <c r="H811" s="175"/>
      <c r="I811" s="175"/>
      <c r="J811" s="174"/>
      <c r="K811" s="174"/>
      <c r="L811" s="174"/>
      <c r="M811" s="174"/>
      <c r="N811" s="174"/>
      <c r="O811" s="174"/>
    </row>
    <row r="812" spans="1:15" x14ac:dyDescent="0.2">
      <c r="A812" s="174"/>
      <c r="B812" s="174"/>
      <c r="C812" s="174"/>
      <c r="D812" s="174"/>
      <c r="E812" s="175"/>
      <c r="F812" s="175"/>
      <c r="G812" s="174"/>
      <c r="H812" s="175"/>
      <c r="I812" s="175"/>
      <c r="J812" s="174"/>
      <c r="K812" s="174"/>
      <c r="L812" s="174"/>
      <c r="M812" s="174"/>
      <c r="N812" s="174"/>
      <c r="O812" s="174"/>
    </row>
    <row r="813" spans="1:15" x14ac:dyDescent="0.2">
      <c r="A813" s="174"/>
      <c r="B813" s="174"/>
      <c r="C813" s="174"/>
      <c r="D813" s="174"/>
      <c r="E813" s="175"/>
      <c r="F813" s="175"/>
      <c r="G813" s="174"/>
      <c r="H813" s="175"/>
      <c r="I813" s="175"/>
      <c r="J813" s="174"/>
      <c r="K813" s="174"/>
      <c r="L813" s="174"/>
      <c r="M813" s="174"/>
      <c r="N813" s="174"/>
      <c r="O813" s="174"/>
    </row>
    <row r="814" spans="1:15" x14ac:dyDescent="0.2">
      <c r="A814" s="174"/>
      <c r="B814" s="174"/>
      <c r="C814" s="174"/>
      <c r="D814" s="174"/>
      <c r="E814" s="175"/>
      <c r="F814" s="175"/>
      <c r="G814" s="174"/>
      <c r="H814" s="175"/>
      <c r="I814" s="175"/>
      <c r="J814" s="174"/>
      <c r="K814" s="174"/>
      <c r="L814" s="174"/>
      <c r="M814" s="174"/>
      <c r="N814" s="174"/>
      <c r="O814" s="174"/>
    </row>
    <row r="815" spans="1:15" x14ac:dyDescent="0.2">
      <c r="A815" s="174"/>
      <c r="B815" s="174"/>
      <c r="C815" s="174"/>
      <c r="D815" s="174"/>
      <c r="E815" s="175"/>
      <c r="F815" s="175"/>
      <c r="G815" s="174"/>
      <c r="H815" s="175"/>
      <c r="I815" s="175"/>
      <c r="J815" s="174"/>
      <c r="K815" s="174"/>
      <c r="L815" s="174"/>
      <c r="M815" s="174"/>
      <c r="N815" s="174"/>
      <c r="O815" s="174"/>
    </row>
    <row r="816" spans="1:15" x14ac:dyDescent="0.2">
      <c r="A816" s="174"/>
      <c r="B816" s="174"/>
      <c r="C816" s="174"/>
      <c r="D816" s="174"/>
      <c r="E816" s="175"/>
      <c r="F816" s="175"/>
      <c r="G816" s="174"/>
      <c r="H816" s="175"/>
      <c r="I816" s="175"/>
      <c r="J816" s="174"/>
      <c r="K816" s="174"/>
      <c r="L816" s="174"/>
      <c r="M816" s="174"/>
      <c r="N816" s="174"/>
      <c r="O816" s="174"/>
    </row>
    <row r="817" spans="1:15" x14ac:dyDescent="0.2">
      <c r="A817" s="174"/>
      <c r="B817" s="174"/>
      <c r="C817" s="174"/>
      <c r="D817" s="174"/>
      <c r="E817" s="175"/>
      <c r="F817" s="175"/>
      <c r="G817" s="174"/>
      <c r="H817" s="175"/>
      <c r="I817" s="175"/>
      <c r="J817" s="174"/>
      <c r="K817" s="174"/>
      <c r="L817" s="174"/>
      <c r="M817" s="174"/>
      <c r="N817" s="174"/>
      <c r="O817" s="174"/>
    </row>
    <row r="818" spans="1:15" x14ac:dyDescent="0.2">
      <c r="A818" s="174"/>
      <c r="B818" s="174"/>
      <c r="C818" s="174"/>
      <c r="D818" s="174"/>
      <c r="E818" s="175"/>
      <c r="F818" s="175"/>
      <c r="G818" s="174"/>
      <c r="H818" s="175"/>
      <c r="I818" s="175"/>
      <c r="J818" s="174"/>
      <c r="K818" s="174"/>
      <c r="L818" s="174"/>
      <c r="M818" s="174"/>
      <c r="N818" s="174"/>
      <c r="O818" s="174"/>
    </row>
    <row r="819" spans="1:15" x14ac:dyDescent="0.2">
      <c r="A819" s="174"/>
      <c r="B819" s="174"/>
      <c r="C819" s="174"/>
      <c r="D819" s="174"/>
      <c r="E819" s="175"/>
      <c r="F819" s="175"/>
      <c r="G819" s="174"/>
      <c r="H819" s="175"/>
      <c r="I819" s="175"/>
      <c r="J819" s="174"/>
      <c r="K819" s="174"/>
      <c r="L819" s="174"/>
      <c r="M819" s="174"/>
      <c r="N819" s="174"/>
      <c r="O819" s="174"/>
    </row>
    <row r="820" spans="1:15" x14ac:dyDescent="0.2">
      <c r="A820" s="174"/>
      <c r="B820" s="174"/>
      <c r="C820" s="174"/>
      <c r="D820" s="174"/>
      <c r="E820" s="175"/>
      <c r="F820" s="175"/>
      <c r="G820" s="174"/>
      <c r="H820" s="175"/>
      <c r="I820" s="175"/>
      <c r="J820" s="174"/>
      <c r="K820" s="174"/>
      <c r="L820" s="174"/>
      <c r="M820" s="174"/>
      <c r="N820" s="174"/>
      <c r="O820" s="174"/>
    </row>
    <row r="821" spans="1:15" x14ac:dyDescent="0.2">
      <c r="A821" s="174"/>
      <c r="B821" s="174"/>
      <c r="C821" s="174"/>
      <c r="D821" s="174"/>
      <c r="E821" s="175"/>
      <c r="F821" s="175"/>
      <c r="G821" s="174"/>
      <c r="H821" s="175"/>
      <c r="I821" s="175"/>
      <c r="J821" s="174"/>
      <c r="K821" s="174"/>
      <c r="L821" s="174"/>
      <c r="M821" s="174"/>
      <c r="N821" s="174"/>
      <c r="O821" s="174"/>
    </row>
    <row r="822" spans="1:15" x14ac:dyDescent="0.2">
      <c r="A822" s="174"/>
      <c r="B822" s="174"/>
      <c r="C822" s="174"/>
      <c r="D822" s="174"/>
      <c r="E822" s="175"/>
      <c r="F822" s="175"/>
      <c r="G822" s="174"/>
      <c r="H822" s="175"/>
      <c r="I822" s="175"/>
      <c r="J822" s="174"/>
      <c r="K822" s="174"/>
      <c r="L822" s="174"/>
      <c r="M822" s="174"/>
      <c r="N822" s="174"/>
      <c r="O822" s="174"/>
    </row>
    <row r="823" spans="1:15" x14ac:dyDescent="0.2">
      <c r="A823" s="174"/>
      <c r="B823" s="174"/>
      <c r="C823" s="174"/>
      <c r="D823" s="174"/>
      <c r="E823" s="175"/>
      <c r="F823" s="175"/>
      <c r="G823" s="174"/>
      <c r="H823" s="175"/>
      <c r="I823" s="175"/>
      <c r="J823" s="174"/>
      <c r="K823" s="174"/>
      <c r="L823" s="174"/>
      <c r="M823" s="174"/>
      <c r="N823" s="174"/>
      <c r="O823" s="174"/>
    </row>
  </sheetData>
  <sheetProtection formatColumns="0" formatRows="0"/>
  <autoFilter ref="A2:O399"/>
  <mergeCells count="24">
    <mergeCell ref="P1:Q1"/>
    <mergeCell ref="U1:AH1"/>
    <mergeCell ref="AA2:AC2"/>
    <mergeCell ref="U2:Z3"/>
    <mergeCell ref="S2:S3"/>
    <mergeCell ref="R2:R3"/>
    <mergeCell ref="Q2:Q3"/>
    <mergeCell ref="P2:P3"/>
    <mergeCell ref="AE2:AF2"/>
    <mergeCell ref="AH2:AH3"/>
    <mergeCell ref="AI2:AI3"/>
    <mergeCell ref="AD2:AD3"/>
    <mergeCell ref="A2:A3"/>
    <mergeCell ref="B2:B3"/>
    <mergeCell ref="G2:G3"/>
    <mergeCell ref="H2:H3"/>
    <mergeCell ref="J2:J3"/>
    <mergeCell ref="K2:K3"/>
    <mergeCell ref="M2:M3"/>
    <mergeCell ref="N2:N3"/>
    <mergeCell ref="O2:O3"/>
    <mergeCell ref="E2:E3"/>
    <mergeCell ref="D2:D3"/>
    <mergeCell ref="T2:T3"/>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'Listas de información'!$Z$5:$Z$319</xm:f>
          </x14:formula1>
          <xm:sqref>U4:Z399</xm:sqref>
        </x14:dataValidation>
        <x14:dataValidation type="list" allowBlank="1" showInputMessage="1" showErrorMessage="1">
          <x14:formula1>
            <xm:f>'Listas de información'!$C$5:$C$8</xm:f>
          </x14:formula1>
          <xm:sqref>AA4:AA399</xm:sqref>
        </x14:dataValidation>
        <x14:dataValidation type="list" allowBlank="1" showInputMessage="1" showErrorMessage="1">
          <x14:formula1>
            <xm:f>'Listas de información'!$AC$5:$AC$36</xm:f>
          </x14:formula1>
          <xm:sqref>AE4:AE399</xm:sqref>
        </x14:dataValidation>
        <x14:dataValidation type="list" allowBlank="1" showInputMessage="1" showErrorMessage="1">
          <x14:formula1>
            <xm:f>'Listas de información'!$AD$5:$AD$89</xm:f>
          </x14:formula1>
          <xm:sqref>AF4:AF399</xm:sqref>
        </x14:dataValidation>
        <x14:dataValidation type="list" allowBlank="1" showInputMessage="1" showErrorMessage="1">
          <x14:formula1>
            <xm:f>'Listas de información'!$AF$5:$AF$173</xm:f>
          </x14:formula1>
          <xm:sqref>AG4:AG399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7"/>
  </sheetPr>
  <dimension ref="A1:AT61"/>
  <sheetViews>
    <sheetView showGridLines="0" topLeftCell="U1" zoomScale="90" zoomScaleNormal="90" workbookViewId="0">
      <selection activeCell="C27" sqref="C27:C33"/>
    </sheetView>
  </sheetViews>
  <sheetFormatPr baseColWidth="10" defaultRowHeight="15" x14ac:dyDescent="0.25"/>
  <cols>
    <col min="1" max="1" width="6.28515625" style="24" customWidth="1"/>
    <col min="2" max="2" width="5.28515625" customWidth="1"/>
    <col min="3" max="3" width="18.140625" style="24" customWidth="1"/>
    <col min="4" max="4" width="14.7109375" style="24" customWidth="1"/>
    <col min="5" max="5" width="3.5703125" style="24" customWidth="1"/>
    <col min="7" max="7" width="11.42578125" customWidth="1"/>
    <col min="11" max="11" width="11.42578125" customWidth="1"/>
    <col min="12" max="12" width="3.85546875" customWidth="1"/>
    <col min="18" max="18" width="11.42578125" customWidth="1"/>
    <col min="19" max="19" width="4.140625" customWidth="1"/>
    <col min="25" max="25" width="11.42578125" customWidth="1"/>
    <col min="26" max="26" width="4.140625" customWidth="1"/>
    <col min="33" max="33" width="2.7109375" customWidth="1"/>
    <col min="40" max="40" width="2.7109375" customWidth="1"/>
  </cols>
  <sheetData>
    <row r="1" spans="2:46" x14ac:dyDescent="0.25">
      <c r="S1" s="24"/>
      <c r="AA1" s="24"/>
      <c r="AB1" s="24"/>
      <c r="AC1" s="24"/>
      <c r="AD1" s="24"/>
      <c r="AE1" s="24"/>
      <c r="AF1" s="24"/>
      <c r="AG1" s="24"/>
      <c r="AH1" s="24"/>
      <c r="AI1" s="24"/>
      <c r="AJ1" s="24"/>
      <c r="AK1" s="24"/>
      <c r="AL1" s="24"/>
      <c r="AM1" s="24"/>
      <c r="AN1" s="24"/>
      <c r="AO1" s="24"/>
      <c r="AP1" s="24"/>
      <c r="AQ1" s="24"/>
      <c r="AR1" s="24"/>
      <c r="AS1" s="24"/>
      <c r="AT1" s="24"/>
    </row>
    <row r="2" spans="2:46" s="24" customFormat="1" ht="29.25" customHeight="1" x14ac:dyDescent="0.25">
      <c r="C2" s="263" t="s">
        <v>911</v>
      </c>
      <c r="D2" s="263"/>
      <c r="F2" s="260" t="s">
        <v>905</v>
      </c>
      <c r="G2" s="260"/>
      <c r="H2" s="260"/>
      <c r="I2" s="260"/>
      <c r="J2" s="260"/>
      <c r="K2" s="260"/>
      <c r="L2" s="260"/>
      <c r="M2" s="260"/>
      <c r="N2" s="260"/>
      <c r="O2" s="260"/>
      <c r="P2" s="260"/>
      <c r="Q2" s="260"/>
      <c r="R2" s="260"/>
      <c r="T2" s="260" t="s">
        <v>905</v>
      </c>
      <c r="U2" s="260"/>
      <c r="V2" s="260"/>
      <c r="W2" s="260"/>
      <c r="X2" s="260"/>
      <c r="Y2" s="260"/>
      <c r="Z2" s="260"/>
      <c r="AA2" s="260"/>
      <c r="AB2" s="260"/>
      <c r="AC2" s="260"/>
      <c r="AD2" s="260"/>
      <c r="AE2" s="260"/>
      <c r="AF2" s="260"/>
      <c r="AH2" s="260" t="s">
        <v>905</v>
      </c>
      <c r="AI2" s="260"/>
      <c r="AJ2" s="260"/>
      <c r="AK2" s="260"/>
      <c r="AL2" s="260"/>
      <c r="AM2" s="260"/>
      <c r="AN2" s="260"/>
      <c r="AO2" s="260"/>
      <c r="AP2" s="260"/>
      <c r="AQ2" s="260"/>
      <c r="AR2" s="260"/>
      <c r="AS2" s="260"/>
      <c r="AT2" s="260"/>
    </row>
    <row r="3" spans="2:46" s="24" customFormat="1" ht="33.75" customHeight="1" x14ac:dyDescent="0.25">
      <c r="C3" s="263"/>
      <c r="D3" s="263"/>
      <c r="F3" s="260"/>
      <c r="G3" s="260"/>
      <c r="H3" s="260"/>
      <c r="I3" s="260"/>
      <c r="J3" s="260"/>
      <c r="K3" s="260"/>
      <c r="L3" s="260"/>
      <c r="M3" s="260"/>
      <c r="N3" s="260"/>
      <c r="O3" s="260"/>
      <c r="P3" s="260"/>
      <c r="Q3" s="260"/>
      <c r="R3" s="260"/>
      <c r="T3" s="260"/>
      <c r="U3" s="260"/>
      <c r="V3" s="260"/>
      <c r="W3" s="260"/>
      <c r="X3" s="260"/>
      <c r="Y3" s="260"/>
      <c r="Z3" s="260"/>
      <c r="AA3" s="260"/>
      <c r="AB3" s="260"/>
      <c r="AC3" s="260"/>
      <c r="AD3" s="260"/>
      <c r="AE3" s="260"/>
      <c r="AF3" s="260"/>
      <c r="AH3" s="260"/>
      <c r="AI3" s="260"/>
      <c r="AJ3" s="260"/>
      <c r="AK3" s="260"/>
      <c r="AL3" s="260"/>
      <c r="AM3" s="260"/>
      <c r="AN3" s="260"/>
      <c r="AO3" s="260"/>
      <c r="AP3" s="260"/>
      <c r="AQ3" s="260"/>
      <c r="AR3" s="260"/>
      <c r="AS3" s="260"/>
      <c r="AT3" s="260"/>
    </row>
    <row r="4" spans="2:46" s="24" customFormat="1" ht="7.5" customHeight="1" x14ac:dyDescent="0.25">
      <c r="B4" s="35"/>
      <c r="J4" s="54"/>
    </row>
    <row r="5" spans="2:46" s="24" customFormat="1" ht="23.25" x14ac:dyDescent="0.4">
      <c r="B5" s="35"/>
      <c r="C5" s="55" t="s">
        <v>1012</v>
      </c>
      <c r="F5" s="53" t="s">
        <v>904</v>
      </c>
      <c r="G5" s="53"/>
      <c r="H5" s="53"/>
      <c r="I5" s="54"/>
    </row>
    <row r="6" spans="2:46" s="24" customFormat="1" ht="18.75" customHeight="1" x14ac:dyDescent="0.25">
      <c r="B6" s="35"/>
      <c r="C6" s="173" t="s">
        <v>85</v>
      </c>
      <c r="D6" s="35"/>
      <c r="E6" s="35"/>
      <c r="F6" s="35"/>
      <c r="G6" s="35"/>
    </row>
    <row r="7" spans="2:46" ht="16.5" x14ac:dyDescent="0.25">
      <c r="B7" s="35"/>
      <c r="E7" s="35"/>
      <c r="F7" s="217" t="s">
        <v>18</v>
      </c>
      <c r="G7" s="217"/>
      <c r="H7" s="217"/>
      <c r="I7" s="217"/>
      <c r="J7" s="217"/>
      <c r="K7" s="217"/>
      <c r="L7" s="5"/>
      <c r="M7" s="217" t="s">
        <v>52</v>
      </c>
      <c r="N7" s="217"/>
      <c r="O7" s="217"/>
      <c r="P7" s="217"/>
      <c r="Q7" s="217"/>
      <c r="R7" s="217"/>
      <c r="S7" s="5"/>
      <c r="T7" s="217" t="s">
        <v>896</v>
      </c>
      <c r="U7" s="217"/>
      <c r="V7" s="217"/>
      <c r="W7" s="217"/>
      <c r="X7" s="217"/>
      <c r="Y7" s="217"/>
      <c r="AA7" s="217" t="s">
        <v>897</v>
      </c>
      <c r="AB7" s="217"/>
      <c r="AC7" s="217"/>
      <c r="AD7" s="217"/>
      <c r="AE7" s="217"/>
      <c r="AF7" s="217"/>
      <c r="AH7" s="217" t="s">
        <v>898</v>
      </c>
      <c r="AI7" s="217"/>
      <c r="AJ7" s="217"/>
      <c r="AK7" s="217"/>
      <c r="AL7" s="217"/>
      <c r="AM7" s="217"/>
      <c r="AO7" s="217" t="s">
        <v>899</v>
      </c>
      <c r="AP7" s="217"/>
      <c r="AQ7" s="217"/>
      <c r="AR7" s="217"/>
      <c r="AS7" s="217"/>
      <c r="AT7" s="217"/>
    </row>
    <row r="8" spans="2:46" ht="38.25" customHeight="1" x14ac:dyDescent="0.25">
      <c r="B8" s="52" t="s">
        <v>908</v>
      </c>
      <c r="C8" s="55" t="s">
        <v>910</v>
      </c>
      <c r="D8" s="55" t="s">
        <v>563</v>
      </c>
      <c r="E8" s="35"/>
      <c r="F8" s="241" t="s">
        <v>3</v>
      </c>
      <c r="G8" s="219"/>
      <c r="H8" s="242"/>
      <c r="I8" s="243"/>
      <c r="J8" s="243"/>
      <c r="K8" s="244"/>
      <c r="L8" s="5"/>
      <c r="M8" s="218" t="s">
        <v>3</v>
      </c>
      <c r="N8" s="219"/>
      <c r="O8" s="220"/>
      <c r="P8" s="221"/>
      <c r="Q8" s="221"/>
      <c r="R8" s="222"/>
      <c r="S8" s="5"/>
      <c r="T8" s="218" t="s">
        <v>3</v>
      </c>
      <c r="U8" s="219"/>
      <c r="V8" s="220"/>
      <c r="W8" s="221"/>
      <c r="X8" s="221"/>
      <c r="Y8" s="222"/>
      <c r="AA8" s="218" t="s">
        <v>3</v>
      </c>
      <c r="AB8" s="219"/>
      <c r="AC8" s="220"/>
      <c r="AD8" s="221"/>
      <c r="AE8" s="221"/>
      <c r="AF8" s="222"/>
      <c r="AH8" s="218" t="s">
        <v>3</v>
      </c>
      <c r="AI8" s="219"/>
      <c r="AJ8" s="220"/>
      <c r="AK8" s="221"/>
      <c r="AL8" s="221"/>
      <c r="AM8" s="222"/>
      <c r="AO8" s="218" t="s">
        <v>3</v>
      </c>
      <c r="AP8" s="219"/>
      <c r="AQ8" s="220"/>
      <c r="AR8" s="221"/>
      <c r="AS8" s="221"/>
      <c r="AT8" s="222"/>
    </row>
    <row r="9" spans="2:46" ht="18" customHeight="1" x14ac:dyDescent="0.25">
      <c r="B9" s="264">
        <v>1</v>
      </c>
      <c r="C9" s="166" t="s">
        <v>58</v>
      </c>
      <c r="D9" s="166">
        <v>453</v>
      </c>
      <c r="E9" s="35"/>
      <c r="F9" s="245" t="s">
        <v>4</v>
      </c>
      <c r="G9" s="224"/>
      <c r="H9" s="248"/>
      <c r="I9" s="249"/>
      <c r="J9" s="235" t="s">
        <v>5</v>
      </c>
      <c r="K9" s="236"/>
      <c r="L9" s="5"/>
      <c r="M9" s="223" t="s">
        <v>4</v>
      </c>
      <c r="N9" s="224"/>
      <c r="O9" s="229"/>
      <c r="P9" s="230"/>
      <c r="Q9" s="235" t="s">
        <v>5</v>
      </c>
      <c r="R9" s="236"/>
      <c r="S9" s="5"/>
      <c r="T9" s="223" t="s">
        <v>4</v>
      </c>
      <c r="U9" s="224"/>
      <c r="V9" s="229"/>
      <c r="W9" s="230"/>
      <c r="X9" s="235" t="s">
        <v>5</v>
      </c>
      <c r="Y9" s="236"/>
      <c r="AA9" s="223" t="s">
        <v>4</v>
      </c>
      <c r="AB9" s="224"/>
      <c r="AC9" s="229"/>
      <c r="AD9" s="230"/>
      <c r="AE9" s="235" t="s">
        <v>5</v>
      </c>
      <c r="AF9" s="236"/>
      <c r="AH9" s="223" t="s">
        <v>4</v>
      </c>
      <c r="AI9" s="224"/>
      <c r="AJ9" s="229"/>
      <c r="AK9" s="230"/>
      <c r="AL9" s="235" t="s">
        <v>5</v>
      </c>
      <c r="AM9" s="236"/>
      <c r="AO9" s="223" t="s">
        <v>4</v>
      </c>
      <c r="AP9" s="224"/>
      <c r="AQ9" s="229"/>
      <c r="AR9" s="230"/>
      <c r="AS9" s="235" t="s">
        <v>5</v>
      </c>
      <c r="AT9" s="236"/>
    </row>
    <row r="10" spans="2:46" ht="15.75" customHeight="1" x14ac:dyDescent="0.25">
      <c r="B10" s="264"/>
      <c r="C10" s="261" t="str">
        <f>IFERROR(VLOOKUP(C6&amp;C9,'Base Reporte INMUJERES'!$C$4:$E$399,3,FALSE),"FAVOR DE VIERIFICAR LA CLAVE")</f>
        <v>Actividades derivadas del trabajo legislativo</v>
      </c>
      <c r="D10" s="261" t="str">
        <f>IFERROR(VLOOKUP(C6&amp;D9,'Base Reporte INMUJERES'!$L$4:$N$399,3,FALSE),"FAVOR DE VIERIFICAR EL NUMERO")</f>
        <v>Proyectos en la lucha contra la trata de personas, feminicidios, lucha contra la violencia de género y actividades transversales de género</v>
      </c>
      <c r="E10" s="35"/>
      <c r="F10" s="246"/>
      <c r="G10" s="226"/>
      <c r="H10" s="250"/>
      <c r="I10" s="251"/>
      <c r="J10" s="237"/>
      <c r="K10" s="238"/>
      <c r="L10" s="5"/>
      <c r="M10" s="225"/>
      <c r="N10" s="226"/>
      <c r="O10" s="231"/>
      <c r="P10" s="232"/>
      <c r="Q10" s="237"/>
      <c r="R10" s="238"/>
      <c r="S10" s="5"/>
      <c r="T10" s="225"/>
      <c r="U10" s="226"/>
      <c r="V10" s="231"/>
      <c r="W10" s="232"/>
      <c r="X10" s="237"/>
      <c r="Y10" s="238"/>
      <c r="AA10" s="225"/>
      <c r="AB10" s="226"/>
      <c r="AC10" s="231"/>
      <c r="AD10" s="232"/>
      <c r="AE10" s="237"/>
      <c r="AF10" s="238"/>
      <c r="AH10" s="225"/>
      <c r="AI10" s="226"/>
      <c r="AJ10" s="231"/>
      <c r="AK10" s="232"/>
      <c r="AL10" s="237"/>
      <c r="AM10" s="238"/>
      <c r="AO10" s="225"/>
      <c r="AP10" s="226"/>
      <c r="AQ10" s="231"/>
      <c r="AR10" s="232"/>
      <c r="AS10" s="237"/>
      <c r="AT10" s="238"/>
    </row>
    <row r="11" spans="2:46" s="24" customFormat="1" ht="15.75" customHeight="1" x14ac:dyDescent="0.25">
      <c r="B11" s="264"/>
      <c r="C11" s="261"/>
      <c r="D11" s="261"/>
      <c r="E11" s="35"/>
      <c r="F11" s="246"/>
      <c r="G11" s="226"/>
      <c r="H11" s="250"/>
      <c r="I11" s="251"/>
      <c r="J11" s="237"/>
      <c r="K11" s="238"/>
      <c r="L11" s="5"/>
      <c r="M11" s="225"/>
      <c r="N11" s="226"/>
      <c r="O11" s="231"/>
      <c r="P11" s="232"/>
      <c r="Q11" s="237"/>
      <c r="R11" s="238"/>
      <c r="S11" s="5"/>
      <c r="T11" s="225"/>
      <c r="U11" s="226"/>
      <c r="V11" s="231"/>
      <c r="W11" s="232"/>
      <c r="X11" s="237"/>
      <c r="Y11" s="238"/>
      <c r="AA11" s="225"/>
      <c r="AB11" s="226"/>
      <c r="AC11" s="231"/>
      <c r="AD11" s="232"/>
      <c r="AE11" s="237"/>
      <c r="AF11" s="238"/>
      <c r="AH11" s="225"/>
      <c r="AI11" s="226"/>
      <c r="AJ11" s="231"/>
      <c r="AK11" s="232"/>
      <c r="AL11" s="237"/>
      <c r="AM11" s="238"/>
      <c r="AO11" s="225"/>
      <c r="AP11" s="226"/>
      <c r="AQ11" s="231"/>
      <c r="AR11" s="232"/>
      <c r="AS11" s="237"/>
      <c r="AT11" s="238"/>
    </row>
    <row r="12" spans="2:46" s="24" customFormat="1" ht="15.75" customHeight="1" x14ac:dyDescent="0.25">
      <c r="B12" s="264"/>
      <c r="C12" s="261"/>
      <c r="D12" s="261"/>
      <c r="E12" s="35"/>
      <c r="F12" s="246"/>
      <c r="G12" s="226"/>
      <c r="H12" s="250"/>
      <c r="I12" s="251"/>
      <c r="J12" s="237"/>
      <c r="K12" s="238"/>
      <c r="L12" s="5"/>
      <c r="M12" s="225"/>
      <c r="N12" s="226"/>
      <c r="O12" s="231"/>
      <c r="P12" s="232"/>
      <c r="Q12" s="237"/>
      <c r="R12" s="238"/>
      <c r="S12" s="5"/>
      <c r="T12" s="225"/>
      <c r="U12" s="226"/>
      <c r="V12" s="231"/>
      <c r="W12" s="232"/>
      <c r="X12" s="237"/>
      <c r="Y12" s="238"/>
      <c r="AA12" s="225"/>
      <c r="AB12" s="226"/>
      <c r="AC12" s="231"/>
      <c r="AD12" s="232"/>
      <c r="AE12" s="237"/>
      <c r="AF12" s="238"/>
      <c r="AH12" s="225"/>
      <c r="AI12" s="226"/>
      <c r="AJ12" s="231"/>
      <c r="AK12" s="232"/>
      <c r="AL12" s="237"/>
      <c r="AM12" s="238"/>
      <c r="AO12" s="225"/>
      <c r="AP12" s="226"/>
      <c r="AQ12" s="231"/>
      <c r="AR12" s="232"/>
      <c r="AS12" s="237"/>
      <c r="AT12" s="238"/>
    </row>
    <row r="13" spans="2:46" ht="15.75" customHeight="1" x14ac:dyDescent="0.25">
      <c r="B13" s="264"/>
      <c r="C13" s="261"/>
      <c r="D13" s="261"/>
      <c r="E13" s="35"/>
      <c r="F13" s="246"/>
      <c r="G13" s="226"/>
      <c r="H13" s="250"/>
      <c r="I13" s="251"/>
      <c r="J13" s="237"/>
      <c r="K13" s="238"/>
      <c r="L13" s="5"/>
      <c r="M13" s="225"/>
      <c r="N13" s="226"/>
      <c r="O13" s="231"/>
      <c r="P13" s="232"/>
      <c r="Q13" s="237"/>
      <c r="R13" s="238"/>
      <c r="S13" s="5"/>
      <c r="T13" s="225"/>
      <c r="U13" s="226"/>
      <c r="V13" s="231"/>
      <c r="W13" s="232"/>
      <c r="X13" s="237"/>
      <c r="Y13" s="238"/>
      <c r="AA13" s="225"/>
      <c r="AB13" s="226"/>
      <c r="AC13" s="231"/>
      <c r="AD13" s="232"/>
      <c r="AE13" s="237"/>
      <c r="AF13" s="238"/>
      <c r="AH13" s="225"/>
      <c r="AI13" s="226"/>
      <c r="AJ13" s="231"/>
      <c r="AK13" s="232"/>
      <c r="AL13" s="237"/>
      <c r="AM13" s="238"/>
      <c r="AO13" s="225"/>
      <c r="AP13" s="226"/>
      <c r="AQ13" s="231"/>
      <c r="AR13" s="232"/>
      <c r="AS13" s="237"/>
      <c r="AT13" s="238"/>
    </row>
    <row r="14" spans="2:46" ht="15.75" customHeight="1" x14ac:dyDescent="0.25">
      <c r="B14" s="264"/>
      <c r="C14" s="261"/>
      <c r="D14" s="261"/>
      <c r="E14" s="35"/>
      <c r="F14" s="247"/>
      <c r="G14" s="228"/>
      <c r="H14" s="252"/>
      <c r="I14" s="253"/>
      <c r="J14" s="239"/>
      <c r="K14" s="240"/>
      <c r="L14" s="5"/>
      <c r="M14" s="227"/>
      <c r="N14" s="228"/>
      <c r="O14" s="233"/>
      <c r="P14" s="234"/>
      <c r="Q14" s="239"/>
      <c r="R14" s="240"/>
      <c r="S14" s="5"/>
      <c r="T14" s="227"/>
      <c r="U14" s="228"/>
      <c r="V14" s="233"/>
      <c r="W14" s="234"/>
      <c r="X14" s="239"/>
      <c r="Y14" s="240"/>
      <c r="AA14" s="227"/>
      <c r="AB14" s="228"/>
      <c r="AC14" s="233"/>
      <c r="AD14" s="234"/>
      <c r="AE14" s="239"/>
      <c r="AF14" s="240"/>
      <c r="AH14" s="227"/>
      <c r="AI14" s="228"/>
      <c r="AJ14" s="233"/>
      <c r="AK14" s="234"/>
      <c r="AL14" s="239"/>
      <c r="AM14" s="240"/>
      <c r="AO14" s="227"/>
      <c r="AP14" s="228"/>
      <c r="AQ14" s="233"/>
      <c r="AR14" s="234"/>
      <c r="AS14" s="239"/>
      <c r="AT14" s="240"/>
    </row>
    <row r="15" spans="2:46" ht="15.75" x14ac:dyDescent="0.25">
      <c r="B15" s="264"/>
      <c r="C15" s="261"/>
      <c r="D15" s="261"/>
      <c r="E15" s="35"/>
      <c r="F15" s="254" t="s">
        <v>11</v>
      </c>
      <c r="G15" s="210"/>
      <c r="H15" s="211"/>
      <c r="I15" s="211"/>
      <c r="J15" s="212" t="s">
        <v>6</v>
      </c>
      <c r="K15" s="213"/>
      <c r="L15" s="5"/>
      <c r="M15" s="210" t="s">
        <v>11</v>
      </c>
      <c r="N15" s="210"/>
      <c r="O15" s="211"/>
      <c r="P15" s="211"/>
      <c r="Q15" s="212" t="s">
        <v>6</v>
      </c>
      <c r="R15" s="213"/>
      <c r="S15" s="5"/>
      <c r="T15" s="210" t="s">
        <v>11</v>
      </c>
      <c r="U15" s="210"/>
      <c r="V15" s="211"/>
      <c r="W15" s="211"/>
      <c r="X15" s="212" t="s">
        <v>6</v>
      </c>
      <c r="Y15" s="213"/>
      <c r="AA15" s="210" t="s">
        <v>11</v>
      </c>
      <c r="AB15" s="210"/>
      <c r="AC15" s="211"/>
      <c r="AD15" s="211"/>
      <c r="AE15" s="212" t="s">
        <v>6</v>
      </c>
      <c r="AF15" s="213"/>
      <c r="AH15" s="210" t="s">
        <v>11</v>
      </c>
      <c r="AI15" s="210"/>
      <c r="AJ15" s="211"/>
      <c r="AK15" s="211"/>
      <c r="AL15" s="212" t="s">
        <v>6</v>
      </c>
      <c r="AM15" s="213"/>
      <c r="AO15" s="210" t="s">
        <v>11</v>
      </c>
      <c r="AP15" s="210"/>
      <c r="AQ15" s="211"/>
      <c r="AR15" s="211"/>
      <c r="AS15" s="212" t="s">
        <v>6</v>
      </c>
      <c r="AT15" s="213"/>
    </row>
    <row r="16" spans="2:46" ht="15.75" x14ac:dyDescent="0.25">
      <c r="B16" s="264"/>
      <c r="C16" s="262"/>
      <c r="D16" s="261"/>
      <c r="E16" s="35"/>
      <c r="F16" s="254" t="s">
        <v>12</v>
      </c>
      <c r="G16" s="210"/>
      <c r="H16" s="211"/>
      <c r="I16" s="211"/>
      <c r="J16" s="214"/>
      <c r="K16" s="203"/>
      <c r="L16" s="5"/>
      <c r="M16" s="210" t="s">
        <v>12</v>
      </c>
      <c r="N16" s="210"/>
      <c r="O16" s="211"/>
      <c r="P16" s="211"/>
      <c r="Q16" s="214"/>
      <c r="R16" s="203"/>
      <c r="S16" s="5"/>
      <c r="T16" s="210" t="s">
        <v>12</v>
      </c>
      <c r="U16" s="210"/>
      <c r="V16" s="211"/>
      <c r="W16" s="211"/>
      <c r="X16" s="214"/>
      <c r="Y16" s="203"/>
      <c r="AA16" s="210" t="s">
        <v>12</v>
      </c>
      <c r="AB16" s="210"/>
      <c r="AC16" s="211"/>
      <c r="AD16" s="211"/>
      <c r="AE16" s="214"/>
      <c r="AF16" s="203"/>
      <c r="AH16" s="210" t="s">
        <v>12</v>
      </c>
      <c r="AI16" s="210"/>
      <c r="AJ16" s="211"/>
      <c r="AK16" s="211"/>
      <c r="AL16" s="214"/>
      <c r="AM16" s="203"/>
      <c r="AO16" s="210" t="s">
        <v>12</v>
      </c>
      <c r="AP16" s="210"/>
      <c r="AQ16" s="211"/>
      <c r="AR16" s="211"/>
      <c r="AS16" s="214"/>
      <c r="AT16" s="203"/>
    </row>
    <row r="17" spans="2:46" ht="16.5" x14ac:dyDescent="0.25">
      <c r="B17" s="264"/>
      <c r="C17" s="55" t="s">
        <v>560</v>
      </c>
      <c r="D17" s="261"/>
      <c r="E17" s="35"/>
      <c r="F17" s="254" t="s">
        <v>13</v>
      </c>
      <c r="G17" s="210"/>
      <c r="H17" s="211"/>
      <c r="I17" s="211"/>
      <c r="J17" s="203"/>
      <c r="K17" s="203"/>
      <c r="L17" s="5"/>
      <c r="M17" s="210" t="s">
        <v>13</v>
      </c>
      <c r="N17" s="210"/>
      <c r="O17" s="211"/>
      <c r="P17" s="211"/>
      <c r="Q17" s="203"/>
      <c r="R17" s="203"/>
      <c r="S17" s="5"/>
      <c r="T17" s="210" t="s">
        <v>13</v>
      </c>
      <c r="U17" s="210"/>
      <c r="V17" s="211"/>
      <c r="W17" s="211"/>
      <c r="X17" s="203"/>
      <c r="Y17" s="203"/>
      <c r="AA17" s="210" t="s">
        <v>13</v>
      </c>
      <c r="AB17" s="210"/>
      <c r="AC17" s="211"/>
      <c r="AD17" s="211"/>
      <c r="AE17" s="203"/>
      <c r="AF17" s="203"/>
      <c r="AH17" s="210" t="s">
        <v>13</v>
      </c>
      <c r="AI17" s="210"/>
      <c r="AJ17" s="211"/>
      <c r="AK17" s="211"/>
      <c r="AL17" s="203"/>
      <c r="AM17" s="203"/>
      <c r="AO17" s="210" t="s">
        <v>13</v>
      </c>
      <c r="AP17" s="210"/>
      <c r="AQ17" s="211"/>
      <c r="AR17" s="211"/>
      <c r="AS17" s="203"/>
      <c r="AT17" s="203"/>
    </row>
    <row r="18" spans="2:46" ht="15.75" x14ac:dyDescent="0.25">
      <c r="B18" s="264"/>
      <c r="C18" s="166">
        <v>100</v>
      </c>
      <c r="D18" s="261"/>
      <c r="E18" s="35"/>
      <c r="F18" s="254" t="s">
        <v>14</v>
      </c>
      <c r="G18" s="210"/>
      <c r="H18" s="211"/>
      <c r="I18" s="211"/>
      <c r="J18" s="203"/>
      <c r="K18" s="203"/>
      <c r="L18" s="5"/>
      <c r="M18" s="210" t="s">
        <v>14</v>
      </c>
      <c r="N18" s="210"/>
      <c r="O18" s="211"/>
      <c r="P18" s="211"/>
      <c r="Q18" s="203"/>
      <c r="R18" s="203"/>
      <c r="S18" s="5"/>
      <c r="T18" s="210" t="s">
        <v>14</v>
      </c>
      <c r="U18" s="210"/>
      <c r="V18" s="211"/>
      <c r="W18" s="211"/>
      <c r="X18" s="203"/>
      <c r="Y18" s="203"/>
      <c r="AA18" s="210" t="s">
        <v>14</v>
      </c>
      <c r="AB18" s="210"/>
      <c r="AC18" s="211"/>
      <c r="AD18" s="211"/>
      <c r="AE18" s="203"/>
      <c r="AF18" s="203"/>
      <c r="AH18" s="210" t="s">
        <v>14</v>
      </c>
      <c r="AI18" s="210"/>
      <c r="AJ18" s="211"/>
      <c r="AK18" s="211"/>
      <c r="AL18" s="203"/>
      <c r="AM18" s="203"/>
      <c r="AO18" s="210" t="s">
        <v>14</v>
      </c>
      <c r="AP18" s="210"/>
      <c r="AQ18" s="211"/>
      <c r="AR18" s="211"/>
      <c r="AS18" s="203"/>
      <c r="AT18" s="203"/>
    </row>
    <row r="19" spans="2:46" ht="38.1" customHeight="1" x14ac:dyDescent="0.25">
      <c r="B19" s="264"/>
      <c r="C19" s="261" t="str">
        <f>IFERROR(VLOOKUP(C6&amp;C18,'Base Reporte INMUJERES'!$F$4:$H$399,3,FALSE),"FAVOR DE VIERIFICAR LA CLAVE")</f>
        <v>H. Cámara de Diputados</v>
      </c>
      <c r="D19" s="261"/>
      <c r="E19" s="35"/>
      <c r="F19" s="254" t="s">
        <v>15</v>
      </c>
      <c r="G19" s="210"/>
      <c r="H19" s="211"/>
      <c r="I19" s="211"/>
      <c r="J19" s="215" t="s">
        <v>7</v>
      </c>
      <c r="K19" s="216"/>
      <c r="L19" s="5"/>
      <c r="M19" s="210" t="s">
        <v>15</v>
      </c>
      <c r="N19" s="210"/>
      <c r="O19" s="211"/>
      <c r="P19" s="211"/>
      <c r="Q19" s="215" t="s">
        <v>7</v>
      </c>
      <c r="R19" s="216"/>
      <c r="S19" s="5"/>
      <c r="T19" s="210" t="s">
        <v>15</v>
      </c>
      <c r="U19" s="210"/>
      <c r="V19" s="211"/>
      <c r="W19" s="211"/>
      <c r="X19" s="215" t="s">
        <v>7</v>
      </c>
      <c r="Y19" s="216"/>
      <c r="AA19" s="210" t="s">
        <v>15</v>
      </c>
      <c r="AB19" s="210"/>
      <c r="AC19" s="211"/>
      <c r="AD19" s="211"/>
      <c r="AE19" s="215" t="s">
        <v>7</v>
      </c>
      <c r="AF19" s="216"/>
      <c r="AH19" s="210" t="s">
        <v>15</v>
      </c>
      <c r="AI19" s="210"/>
      <c r="AJ19" s="211"/>
      <c r="AK19" s="211"/>
      <c r="AL19" s="215" t="s">
        <v>7</v>
      </c>
      <c r="AM19" s="216"/>
      <c r="AO19" s="210" t="s">
        <v>15</v>
      </c>
      <c r="AP19" s="210"/>
      <c r="AQ19" s="211"/>
      <c r="AR19" s="211"/>
      <c r="AS19" s="215" t="s">
        <v>7</v>
      </c>
      <c r="AT19" s="216"/>
    </row>
    <row r="20" spans="2:46" ht="15.75" customHeight="1" x14ac:dyDescent="0.25">
      <c r="B20" s="264"/>
      <c r="C20" s="261"/>
      <c r="D20" s="261"/>
      <c r="E20" s="35"/>
      <c r="F20" s="254" t="s">
        <v>16</v>
      </c>
      <c r="G20" s="210"/>
      <c r="H20" s="211"/>
      <c r="I20" s="211"/>
      <c r="J20" s="7" t="s">
        <v>8</v>
      </c>
      <c r="K20" s="34"/>
      <c r="L20" s="5"/>
      <c r="M20" s="210" t="s">
        <v>16</v>
      </c>
      <c r="N20" s="210"/>
      <c r="O20" s="211"/>
      <c r="P20" s="211"/>
      <c r="Q20" s="31" t="s">
        <v>8</v>
      </c>
      <c r="R20" s="34"/>
      <c r="S20" s="5"/>
      <c r="T20" s="210" t="s">
        <v>16</v>
      </c>
      <c r="U20" s="210"/>
      <c r="V20" s="211"/>
      <c r="W20" s="211"/>
      <c r="X20" s="31" t="s">
        <v>8</v>
      </c>
      <c r="Y20" s="34"/>
      <c r="AA20" s="210" t="s">
        <v>16</v>
      </c>
      <c r="AB20" s="210"/>
      <c r="AC20" s="211"/>
      <c r="AD20" s="211"/>
      <c r="AE20" s="40" t="s">
        <v>8</v>
      </c>
      <c r="AF20" s="39"/>
      <c r="AH20" s="210" t="s">
        <v>16</v>
      </c>
      <c r="AI20" s="210"/>
      <c r="AJ20" s="211"/>
      <c r="AK20" s="211"/>
      <c r="AL20" s="40" t="s">
        <v>8</v>
      </c>
      <c r="AM20" s="39"/>
      <c r="AO20" s="210" t="s">
        <v>16</v>
      </c>
      <c r="AP20" s="210"/>
      <c r="AQ20" s="211"/>
      <c r="AR20" s="211"/>
      <c r="AS20" s="40" t="s">
        <v>8</v>
      </c>
      <c r="AT20" s="39"/>
    </row>
    <row r="21" spans="2:46" ht="15.75" x14ac:dyDescent="0.25">
      <c r="B21" s="264"/>
      <c r="C21" s="261"/>
      <c r="D21" s="261"/>
      <c r="E21" s="35"/>
      <c r="F21" s="255" t="s">
        <v>17</v>
      </c>
      <c r="G21" s="207"/>
      <c r="H21" s="202"/>
      <c r="I21" s="203"/>
      <c r="J21" s="8" t="s">
        <v>9</v>
      </c>
      <c r="K21" s="34"/>
      <c r="L21" s="5"/>
      <c r="M21" s="206" t="s">
        <v>17</v>
      </c>
      <c r="N21" s="207"/>
      <c r="O21" s="202"/>
      <c r="P21" s="203"/>
      <c r="Q21" s="8" t="s">
        <v>9</v>
      </c>
      <c r="R21" s="34"/>
      <c r="S21" s="5"/>
      <c r="T21" s="206" t="s">
        <v>17</v>
      </c>
      <c r="U21" s="207"/>
      <c r="V21" s="202"/>
      <c r="W21" s="203"/>
      <c r="X21" s="8" t="s">
        <v>9</v>
      </c>
      <c r="Y21" s="34"/>
      <c r="AA21" s="206" t="s">
        <v>17</v>
      </c>
      <c r="AB21" s="207"/>
      <c r="AC21" s="202"/>
      <c r="AD21" s="203"/>
      <c r="AE21" s="8" t="s">
        <v>9</v>
      </c>
      <c r="AF21" s="39"/>
      <c r="AH21" s="206" t="s">
        <v>17</v>
      </c>
      <c r="AI21" s="207"/>
      <c r="AJ21" s="202"/>
      <c r="AK21" s="203"/>
      <c r="AL21" s="8" t="s">
        <v>9</v>
      </c>
      <c r="AM21" s="39"/>
      <c r="AO21" s="206" t="s">
        <v>17</v>
      </c>
      <c r="AP21" s="207"/>
      <c r="AQ21" s="202"/>
      <c r="AR21" s="203"/>
      <c r="AS21" s="8" t="s">
        <v>9</v>
      </c>
      <c r="AT21" s="39"/>
    </row>
    <row r="22" spans="2:46" ht="24" x14ac:dyDescent="0.25">
      <c r="B22" s="264"/>
      <c r="C22" s="262"/>
      <c r="D22" s="262"/>
      <c r="E22" s="35"/>
      <c r="F22" s="256"/>
      <c r="G22" s="209"/>
      <c r="H22" s="204"/>
      <c r="I22" s="205"/>
      <c r="J22" s="8" t="s">
        <v>10</v>
      </c>
      <c r="K22" s="34"/>
      <c r="L22" s="5"/>
      <c r="M22" s="208"/>
      <c r="N22" s="209"/>
      <c r="O22" s="204"/>
      <c r="P22" s="205"/>
      <c r="Q22" s="8" t="s">
        <v>10</v>
      </c>
      <c r="R22" s="34"/>
      <c r="S22" s="5"/>
      <c r="T22" s="208"/>
      <c r="U22" s="209"/>
      <c r="V22" s="204"/>
      <c r="W22" s="205"/>
      <c r="X22" s="8" t="s">
        <v>10</v>
      </c>
      <c r="Y22" s="34"/>
      <c r="AA22" s="208"/>
      <c r="AB22" s="209"/>
      <c r="AC22" s="204"/>
      <c r="AD22" s="205"/>
      <c r="AE22" s="8" t="s">
        <v>10</v>
      </c>
      <c r="AF22" s="39"/>
      <c r="AH22" s="208"/>
      <c r="AI22" s="209"/>
      <c r="AJ22" s="204"/>
      <c r="AK22" s="205"/>
      <c r="AL22" s="8" t="s">
        <v>10</v>
      </c>
      <c r="AM22" s="39"/>
      <c r="AO22" s="208"/>
      <c r="AP22" s="209"/>
      <c r="AQ22" s="204"/>
      <c r="AR22" s="205"/>
      <c r="AS22" s="8" t="s">
        <v>10</v>
      </c>
      <c r="AT22" s="39"/>
    </row>
    <row r="23" spans="2:46" ht="15.75" x14ac:dyDescent="0.25">
      <c r="E23" s="35"/>
      <c r="F23" s="5"/>
      <c r="G23" s="5"/>
      <c r="H23" s="5"/>
      <c r="I23" s="5"/>
      <c r="J23" s="5"/>
      <c r="K23" s="5"/>
      <c r="L23" s="5"/>
      <c r="M23" s="5"/>
      <c r="N23" s="5"/>
      <c r="O23" s="5"/>
      <c r="P23" s="5"/>
      <c r="Q23" s="5"/>
      <c r="R23" s="5"/>
      <c r="S23" s="5"/>
      <c r="T23" s="5"/>
      <c r="U23" s="5"/>
      <c r="V23" s="5"/>
      <c r="W23" s="5"/>
      <c r="X23" s="5"/>
      <c r="Y23" s="5"/>
      <c r="AA23" s="5"/>
      <c r="AB23" s="5"/>
      <c r="AC23" s="5"/>
      <c r="AD23" s="5"/>
      <c r="AE23" s="5"/>
      <c r="AF23" s="5"/>
      <c r="AH23" s="5"/>
      <c r="AI23" s="5"/>
      <c r="AJ23" s="5"/>
      <c r="AK23" s="5"/>
      <c r="AL23" s="5"/>
      <c r="AM23" s="5"/>
      <c r="AO23" s="5"/>
      <c r="AP23" s="5"/>
      <c r="AQ23" s="5"/>
      <c r="AR23" s="5"/>
      <c r="AS23" s="5"/>
      <c r="AT23" s="5"/>
    </row>
    <row r="24" spans="2:46" ht="16.5" x14ac:dyDescent="0.25">
      <c r="E24" s="35"/>
      <c r="F24" s="217" t="s">
        <v>18</v>
      </c>
      <c r="G24" s="217"/>
      <c r="H24" s="217"/>
      <c r="I24" s="217"/>
      <c r="J24" s="217"/>
      <c r="K24" s="217"/>
      <c r="L24" s="5"/>
      <c r="M24" s="217" t="s">
        <v>52</v>
      </c>
      <c r="N24" s="217"/>
      <c r="O24" s="217"/>
      <c r="P24" s="217"/>
      <c r="Q24" s="217"/>
      <c r="R24" s="217"/>
      <c r="S24" s="5"/>
      <c r="T24" s="217" t="s">
        <v>896</v>
      </c>
      <c r="U24" s="217"/>
      <c r="V24" s="217"/>
      <c r="W24" s="217"/>
      <c r="X24" s="217"/>
      <c r="Y24" s="217"/>
      <c r="Z24" s="24"/>
      <c r="AA24" s="217" t="s">
        <v>897</v>
      </c>
      <c r="AB24" s="217"/>
      <c r="AC24" s="217"/>
      <c r="AD24" s="217"/>
      <c r="AE24" s="217"/>
      <c r="AF24" s="217"/>
      <c r="AG24" s="24"/>
      <c r="AH24" s="217" t="s">
        <v>898</v>
      </c>
      <c r="AI24" s="217"/>
      <c r="AJ24" s="217"/>
      <c r="AK24" s="217"/>
      <c r="AL24" s="217"/>
      <c r="AM24" s="217"/>
      <c r="AN24" s="24"/>
      <c r="AO24" s="217" t="s">
        <v>899</v>
      </c>
      <c r="AP24" s="217"/>
      <c r="AQ24" s="217"/>
      <c r="AR24" s="217"/>
      <c r="AS24" s="217"/>
      <c r="AT24" s="217"/>
    </row>
    <row r="25" spans="2:46" ht="27.2" customHeight="1" x14ac:dyDescent="0.25">
      <c r="B25" s="24"/>
      <c r="C25" s="55" t="s">
        <v>910</v>
      </c>
      <c r="D25" s="55" t="s">
        <v>563</v>
      </c>
      <c r="E25" s="35"/>
      <c r="F25" s="218" t="s">
        <v>3</v>
      </c>
      <c r="G25" s="219"/>
      <c r="H25" s="257"/>
      <c r="I25" s="258"/>
      <c r="J25" s="258"/>
      <c r="K25" s="259"/>
      <c r="L25" s="5"/>
      <c r="M25" s="218" t="s">
        <v>3</v>
      </c>
      <c r="N25" s="219"/>
      <c r="O25" s="220"/>
      <c r="P25" s="221"/>
      <c r="Q25" s="221"/>
      <c r="R25" s="222"/>
      <c r="S25" s="5"/>
      <c r="T25" s="218" t="s">
        <v>3</v>
      </c>
      <c r="U25" s="219"/>
      <c r="V25" s="220"/>
      <c r="W25" s="221"/>
      <c r="X25" s="221"/>
      <c r="Y25" s="222"/>
      <c r="AA25" s="218" t="s">
        <v>3</v>
      </c>
      <c r="AB25" s="219"/>
      <c r="AC25" s="220"/>
      <c r="AD25" s="221"/>
      <c r="AE25" s="221"/>
      <c r="AF25" s="222"/>
      <c r="AH25" s="218" t="s">
        <v>3</v>
      </c>
      <c r="AI25" s="219"/>
      <c r="AJ25" s="220"/>
      <c r="AK25" s="221"/>
      <c r="AL25" s="221"/>
      <c r="AM25" s="222"/>
      <c r="AO25" s="218" t="s">
        <v>3</v>
      </c>
      <c r="AP25" s="219"/>
      <c r="AQ25" s="220"/>
      <c r="AR25" s="221"/>
      <c r="AS25" s="221"/>
      <c r="AT25" s="222"/>
    </row>
    <row r="26" spans="2:46" ht="24.75" customHeight="1" x14ac:dyDescent="0.25">
      <c r="B26" s="264">
        <v>2</v>
      </c>
      <c r="C26" s="166" t="s">
        <v>137</v>
      </c>
      <c r="D26" s="166">
        <v>294</v>
      </c>
      <c r="E26" s="35"/>
      <c r="F26" s="223" t="s">
        <v>4</v>
      </c>
      <c r="G26" s="224"/>
      <c r="H26" s="229"/>
      <c r="I26" s="230"/>
      <c r="J26" s="235" t="s">
        <v>5</v>
      </c>
      <c r="K26" s="236"/>
      <c r="L26" s="5"/>
      <c r="M26" s="223" t="s">
        <v>4</v>
      </c>
      <c r="N26" s="224"/>
      <c r="O26" s="229"/>
      <c r="P26" s="230"/>
      <c r="Q26" s="235" t="s">
        <v>5</v>
      </c>
      <c r="R26" s="236"/>
      <c r="S26" s="5"/>
      <c r="T26" s="223" t="s">
        <v>4</v>
      </c>
      <c r="U26" s="224"/>
      <c r="V26" s="229"/>
      <c r="W26" s="230"/>
      <c r="X26" s="235" t="s">
        <v>5</v>
      </c>
      <c r="Y26" s="236"/>
      <c r="AA26" s="223" t="s">
        <v>4</v>
      </c>
      <c r="AB26" s="224"/>
      <c r="AC26" s="229"/>
      <c r="AD26" s="230"/>
      <c r="AE26" s="235" t="s">
        <v>5</v>
      </c>
      <c r="AF26" s="236"/>
      <c r="AH26" s="223" t="s">
        <v>4</v>
      </c>
      <c r="AI26" s="224"/>
      <c r="AJ26" s="229"/>
      <c r="AK26" s="230"/>
      <c r="AL26" s="235" t="s">
        <v>5</v>
      </c>
      <c r="AM26" s="236"/>
      <c r="AO26" s="223" t="s">
        <v>4</v>
      </c>
      <c r="AP26" s="224"/>
      <c r="AQ26" s="229"/>
      <c r="AR26" s="230"/>
      <c r="AS26" s="235" t="s">
        <v>5</v>
      </c>
      <c r="AT26" s="236"/>
    </row>
    <row r="27" spans="2:46" ht="15.75" customHeight="1" x14ac:dyDescent="0.25">
      <c r="B27" s="264"/>
      <c r="C27" s="261" t="str">
        <f>IFERROR(VLOOKUP(C6&amp;C26,'Base Reporte INMUJERES'!$C$4:$E$399,3,FALSE),"FAVOR DE VERIFICAR LA CLAVE")</f>
        <v>FAVOR DE VERIFICAR LA CLAVE</v>
      </c>
      <c r="D27" s="261" t="str">
        <f>IFERROR(VLOOKUP(C6&amp;D26,'Base Reporte INMUJERES'!$L$4:$N$399,3,FALSE),"FAVOR DE VERIFICAR EL NUMERO")</f>
        <v>FAVOR DE VERIFICAR EL NUMERO</v>
      </c>
      <c r="E27" s="35"/>
      <c r="F27" s="225"/>
      <c r="G27" s="226"/>
      <c r="H27" s="231"/>
      <c r="I27" s="232"/>
      <c r="J27" s="237"/>
      <c r="K27" s="238"/>
      <c r="L27" s="5"/>
      <c r="M27" s="225"/>
      <c r="N27" s="226"/>
      <c r="O27" s="231"/>
      <c r="P27" s="232"/>
      <c r="Q27" s="237"/>
      <c r="R27" s="238"/>
      <c r="S27" s="5"/>
      <c r="T27" s="225"/>
      <c r="U27" s="226"/>
      <c r="V27" s="231"/>
      <c r="W27" s="232"/>
      <c r="X27" s="237"/>
      <c r="Y27" s="238"/>
      <c r="AA27" s="225"/>
      <c r="AB27" s="226"/>
      <c r="AC27" s="231"/>
      <c r="AD27" s="232"/>
      <c r="AE27" s="237"/>
      <c r="AF27" s="238"/>
      <c r="AH27" s="225"/>
      <c r="AI27" s="226"/>
      <c r="AJ27" s="231"/>
      <c r="AK27" s="232"/>
      <c r="AL27" s="237"/>
      <c r="AM27" s="238"/>
      <c r="AO27" s="225"/>
      <c r="AP27" s="226"/>
      <c r="AQ27" s="231"/>
      <c r="AR27" s="232"/>
      <c r="AS27" s="237"/>
      <c r="AT27" s="238"/>
    </row>
    <row r="28" spans="2:46" ht="15.75" x14ac:dyDescent="0.25">
      <c r="B28" s="264"/>
      <c r="C28" s="261"/>
      <c r="D28" s="261"/>
      <c r="E28" s="35"/>
      <c r="F28" s="225"/>
      <c r="G28" s="226"/>
      <c r="H28" s="231"/>
      <c r="I28" s="232"/>
      <c r="J28" s="237"/>
      <c r="K28" s="238"/>
      <c r="L28" s="5"/>
      <c r="M28" s="225"/>
      <c r="N28" s="226"/>
      <c r="O28" s="231"/>
      <c r="P28" s="232"/>
      <c r="Q28" s="237"/>
      <c r="R28" s="238"/>
      <c r="S28" s="5"/>
      <c r="T28" s="225"/>
      <c r="U28" s="226"/>
      <c r="V28" s="231"/>
      <c r="W28" s="232"/>
      <c r="X28" s="237"/>
      <c r="Y28" s="238"/>
      <c r="AA28" s="225"/>
      <c r="AB28" s="226"/>
      <c r="AC28" s="231"/>
      <c r="AD28" s="232"/>
      <c r="AE28" s="237"/>
      <c r="AF28" s="238"/>
      <c r="AH28" s="225"/>
      <c r="AI28" s="226"/>
      <c r="AJ28" s="231"/>
      <c r="AK28" s="232"/>
      <c r="AL28" s="237"/>
      <c r="AM28" s="238"/>
      <c r="AO28" s="225"/>
      <c r="AP28" s="226"/>
      <c r="AQ28" s="231"/>
      <c r="AR28" s="232"/>
      <c r="AS28" s="237"/>
      <c r="AT28" s="238"/>
    </row>
    <row r="29" spans="2:46" ht="15.75" x14ac:dyDescent="0.25">
      <c r="B29" s="264"/>
      <c r="C29" s="261"/>
      <c r="D29" s="261"/>
      <c r="E29" s="35"/>
      <c r="F29" s="225"/>
      <c r="G29" s="226"/>
      <c r="H29" s="231"/>
      <c r="I29" s="232"/>
      <c r="J29" s="237"/>
      <c r="K29" s="238"/>
      <c r="L29" s="5"/>
      <c r="M29" s="225"/>
      <c r="N29" s="226"/>
      <c r="O29" s="231"/>
      <c r="P29" s="232"/>
      <c r="Q29" s="237"/>
      <c r="R29" s="238"/>
      <c r="S29" s="5"/>
      <c r="T29" s="225"/>
      <c r="U29" s="226"/>
      <c r="V29" s="231"/>
      <c r="W29" s="232"/>
      <c r="X29" s="237"/>
      <c r="Y29" s="238"/>
      <c r="AA29" s="225"/>
      <c r="AB29" s="226"/>
      <c r="AC29" s="231"/>
      <c r="AD29" s="232"/>
      <c r="AE29" s="237"/>
      <c r="AF29" s="238"/>
      <c r="AH29" s="225"/>
      <c r="AI29" s="226"/>
      <c r="AJ29" s="231"/>
      <c r="AK29" s="232"/>
      <c r="AL29" s="237"/>
      <c r="AM29" s="238"/>
      <c r="AO29" s="225"/>
      <c r="AP29" s="226"/>
      <c r="AQ29" s="231"/>
      <c r="AR29" s="232"/>
      <c r="AS29" s="237"/>
      <c r="AT29" s="238"/>
    </row>
    <row r="30" spans="2:46" ht="15.75" x14ac:dyDescent="0.25">
      <c r="B30" s="264"/>
      <c r="C30" s="261"/>
      <c r="D30" s="261"/>
      <c r="E30" s="35"/>
      <c r="F30" s="225"/>
      <c r="G30" s="226"/>
      <c r="H30" s="231"/>
      <c r="I30" s="232"/>
      <c r="J30" s="237"/>
      <c r="K30" s="238"/>
      <c r="L30" s="5"/>
      <c r="M30" s="225"/>
      <c r="N30" s="226"/>
      <c r="O30" s="231"/>
      <c r="P30" s="232"/>
      <c r="Q30" s="237"/>
      <c r="R30" s="238"/>
      <c r="S30" s="5"/>
      <c r="T30" s="225"/>
      <c r="U30" s="226"/>
      <c r="V30" s="231"/>
      <c r="W30" s="232"/>
      <c r="X30" s="237"/>
      <c r="Y30" s="238"/>
      <c r="AA30" s="225"/>
      <c r="AB30" s="226"/>
      <c r="AC30" s="231"/>
      <c r="AD30" s="232"/>
      <c r="AE30" s="237"/>
      <c r="AF30" s="238"/>
      <c r="AH30" s="225"/>
      <c r="AI30" s="226"/>
      <c r="AJ30" s="231"/>
      <c r="AK30" s="232"/>
      <c r="AL30" s="237"/>
      <c r="AM30" s="238"/>
      <c r="AO30" s="225"/>
      <c r="AP30" s="226"/>
      <c r="AQ30" s="231"/>
      <c r="AR30" s="232"/>
      <c r="AS30" s="237"/>
      <c r="AT30" s="238"/>
    </row>
    <row r="31" spans="2:46" ht="15.75" x14ac:dyDescent="0.25">
      <c r="B31" s="264"/>
      <c r="C31" s="261"/>
      <c r="D31" s="261"/>
      <c r="E31" s="35"/>
      <c r="F31" s="227"/>
      <c r="G31" s="228"/>
      <c r="H31" s="233"/>
      <c r="I31" s="234"/>
      <c r="J31" s="239"/>
      <c r="K31" s="240"/>
      <c r="L31" s="5"/>
      <c r="M31" s="227"/>
      <c r="N31" s="228"/>
      <c r="O31" s="233"/>
      <c r="P31" s="234"/>
      <c r="Q31" s="239"/>
      <c r="R31" s="240"/>
      <c r="S31" s="5"/>
      <c r="T31" s="227"/>
      <c r="U31" s="228"/>
      <c r="V31" s="233"/>
      <c r="W31" s="234"/>
      <c r="X31" s="239"/>
      <c r="Y31" s="240"/>
      <c r="AA31" s="227"/>
      <c r="AB31" s="228"/>
      <c r="AC31" s="233"/>
      <c r="AD31" s="234"/>
      <c r="AE31" s="239"/>
      <c r="AF31" s="240"/>
      <c r="AH31" s="227"/>
      <c r="AI31" s="228"/>
      <c r="AJ31" s="233"/>
      <c r="AK31" s="234"/>
      <c r="AL31" s="239"/>
      <c r="AM31" s="240"/>
      <c r="AO31" s="227"/>
      <c r="AP31" s="228"/>
      <c r="AQ31" s="233"/>
      <c r="AR31" s="234"/>
      <c r="AS31" s="239"/>
      <c r="AT31" s="240"/>
    </row>
    <row r="32" spans="2:46" ht="15.75" x14ac:dyDescent="0.25">
      <c r="B32" s="264"/>
      <c r="C32" s="261"/>
      <c r="D32" s="261"/>
      <c r="E32" s="35"/>
      <c r="F32" s="210" t="s">
        <v>11</v>
      </c>
      <c r="G32" s="210"/>
      <c r="H32" s="211"/>
      <c r="I32" s="211"/>
      <c r="J32" s="212" t="s">
        <v>6</v>
      </c>
      <c r="K32" s="213"/>
      <c r="L32" s="5"/>
      <c r="M32" s="210" t="s">
        <v>11</v>
      </c>
      <c r="N32" s="210"/>
      <c r="O32" s="211"/>
      <c r="P32" s="211"/>
      <c r="Q32" s="212" t="s">
        <v>6</v>
      </c>
      <c r="R32" s="213"/>
      <c r="S32" s="5"/>
      <c r="T32" s="210" t="s">
        <v>11</v>
      </c>
      <c r="U32" s="210"/>
      <c r="V32" s="211"/>
      <c r="W32" s="211"/>
      <c r="X32" s="212" t="s">
        <v>6</v>
      </c>
      <c r="Y32" s="213"/>
      <c r="AA32" s="210" t="s">
        <v>11</v>
      </c>
      <c r="AB32" s="210"/>
      <c r="AC32" s="211"/>
      <c r="AD32" s="211"/>
      <c r="AE32" s="212" t="s">
        <v>6</v>
      </c>
      <c r="AF32" s="213"/>
      <c r="AH32" s="210" t="s">
        <v>11</v>
      </c>
      <c r="AI32" s="210"/>
      <c r="AJ32" s="211"/>
      <c r="AK32" s="211"/>
      <c r="AL32" s="212" t="s">
        <v>6</v>
      </c>
      <c r="AM32" s="213"/>
      <c r="AO32" s="210" t="s">
        <v>11</v>
      </c>
      <c r="AP32" s="210"/>
      <c r="AQ32" s="211"/>
      <c r="AR32" s="211"/>
      <c r="AS32" s="212" t="s">
        <v>6</v>
      </c>
      <c r="AT32" s="213"/>
    </row>
    <row r="33" spans="2:46" ht="15.75" x14ac:dyDescent="0.25">
      <c r="B33" s="264"/>
      <c r="C33" s="262"/>
      <c r="D33" s="261"/>
      <c r="E33" s="35"/>
      <c r="F33" s="210" t="s">
        <v>12</v>
      </c>
      <c r="G33" s="210"/>
      <c r="H33" s="211"/>
      <c r="I33" s="211"/>
      <c r="J33" s="214"/>
      <c r="K33" s="203"/>
      <c r="L33" s="5"/>
      <c r="M33" s="210" t="s">
        <v>12</v>
      </c>
      <c r="N33" s="210"/>
      <c r="O33" s="211"/>
      <c r="P33" s="211"/>
      <c r="Q33" s="214"/>
      <c r="R33" s="203"/>
      <c r="S33" s="5"/>
      <c r="T33" s="210" t="s">
        <v>12</v>
      </c>
      <c r="U33" s="210"/>
      <c r="V33" s="211"/>
      <c r="W33" s="211"/>
      <c r="X33" s="214"/>
      <c r="Y33" s="203"/>
      <c r="AA33" s="210" t="s">
        <v>12</v>
      </c>
      <c r="AB33" s="210"/>
      <c r="AC33" s="211"/>
      <c r="AD33" s="211"/>
      <c r="AE33" s="214"/>
      <c r="AF33" s="203"/>
      <c r="AH33" s="210" t="s">
        <v>12</v>
      </c>
      <c r="AI33" s="210"/>
      <c r="AJ33" s="211"/>
      <c r="AK33" s="211"/>
      <c r="AL33" s="214"/>
      <c r="AM33" s="203"/>
      <c r="AO33" s="210" t="s">
        <v>12</v>
      </c>
      <c r="AP33" s="210"/>
      <c r="AQ33" s="211"/>
      <c r="AR33" s="211"/>
      <c r="AS33" s="214"/>
      <c r="AT33" s="203"/>
    </row>
    <row r="34" spans="2:46" ht="16.5" x14ac:dyDescent="0.25">
      <c r="B34" s="264"/>
      <c r="C34" s="55" t="s">
        <v>560</v>
      </c>
      <c r="D34" s="261"/>
      <c r="E34" s="35"/>
      <c r="F34" s="210" t="s">
        <v>13</v>
      </c>
      <c r="G34" s="210"/>
      <c r="H34" s="211"/>
      <c r="I34" s="211"/>
      <c r="J34" s="203"/>
      <c r="K34" s="203"/>
      <c r="L34" s="5"/>
      <c r="M34" s="210" t="s">
        <v>13</v>
      </c>
      <c r="N34" s="210"/>
      <c r="O34" s="211"/>
      <c r="P34" s="211"/>
      <c r="Q34" s="203"/>
      <c r="R34" s="203"/>
      <c r="S34" s="5"/>
      <c r="T34" s="210" t="s">
        <v>13</v>
      </c>
      <c r="U34" s="210"/>
      <c r="V34" s="211"/>
      <c r="W34" s="211"/>
      <c r="X34" s="203"/>
      <c r="Y34" s="203"/>
      <c r="AA34" s="210" t="s">
        <v>13</v>
      </c>
      <c r="AB34" s="210"/>
      <c r="AC34" s="211"/>
      <c r="AD34" s="211"/>
      <c r="AE34" s="203"/>
      <c r="AF34" s="203"/>
      <c r="AH34" s="210" t="s">
        <v>13</v>
      </c>
      <c r="AI34" s="210"/>
      <c r="AJ34" s="211"/>
      <c r="AK34" s="211"/>
      <c r="AL34" s="203"/>
      <c r="AM34" s="203"/>
      <c r="AO34" s="210" t="s">
        <v>13</v>
      </c>
      <c r="AP34" s="210"/>
      <c r="AQ34" s="211"/>
      <c r="AR34" s="211"/>
      <c r="AS34" s="203"/>
      <c r="AT34" s="203"/>
    </row>
    <row r="35" spans="2:46" ht="15.75" x14ac:dyDescent="0.25">
      <c r="B35" s="264"/>
      <c r="C35" s="166">
        <v>312</v>
      </c>
      <c r="D35" s="261"/>
      <c r="E35" s="35"/>
      <c r="F35" s="210" t="s">
        <v>14</v>
      </c>
      <c r="G35" s="210"/>
      <c r="H35" s="211"/>
      <c r="I35" s="211"/>
      <c r="J35" s="203"/>
      <c r="K35" s="203"/>
      <c r="L35" s="5"/>
      <c r="M35" s="210" t="s">
        <v>14</v>
      </c>
      <c r="N35" s="210"/>
      <c r="O35" s="211"/>
      <c r="P35" s="211"/>
      <c r="Q35" s="203"/>
      <c r="R35" s="203"/>
      <c r="S35" s="5"/>
      <c r="T35" s="210" t="s">
        <v>14</v>
      </c>
      <c r="U35" s="210"/>
      <c r="V35" s="211"/>
      <c r="W35" s="211"/>
      <c r="X35" s="203"/>
      <c r="Y35" s="203"/>
      <c r="AA35" s="210" t="s">
        <v>14</v>
      </c>
      <c r="AB35" s="210"/>
      <c r="AC35" s="211"/>
      <c r="AD35" s="211"/>
      <c r="AE35" s="203"/>
      <c r="AF35" s="203"/>
      <c r="AH35" s="210" t="s">
        <v>14</v>
      </c>
      <c r="AI35" s="210"/>
      <c r="AJ35" s="211"/>
      <c r="AK35" s="211"/>
      <c r="AL35" s="203"/>
      <c r="AM35" s="203"/>
      <c r="AO35" s="210" t="s">
        <v>14</v>
      </c>
      <c r="AP35" s="210"/>
      <c r="AQ35" s="211"/>
      <c r="AR35" s="211"/>
      <c r="AS35" s="203"/>
      <c r="AT35" s="203"/>
    </row>
    <row r="36" spans="2:46" ht="37.5" customHeight="1" x14ac:dyDescent="0.25">
      <c r="B36" s="264"/>
      <c r="C36" s="261" t="str">
        <f>IFERROR(VLOOKUP(C6&amp;C35,'Base Reporte INMUJERES'!$F$4:$H$399,3,FALSE),"FAVOR DE VERIFICAR LA CLAVE")</f>
        <v>FAVOR DE VERIFICAR LA CLAVE</v>
      </c>
      <c r="D36" s="261"/>
      <c r="E36" s="35"/>
      <c r="F36" s="210" t="s">
        <v>15</v>
      </c>
      <c r="G36" s="210"/>
      <c r="H36" s="211"/>
      <c r="I36" s="211"/>
      <c r="J36" s="215" t="s">
        <v>7</v>
      </c>
      <c r="K36" s="216"/>
      <c r="L36" s="5"/>
      <c r="M36" s="210" t="s">
        <v>15</v>
      </c>
      <c r="N36" s="210"/>
      <c r="O36" s="211"/>
      <c r="P36" s="211"/>
      <c r="Q36" s="215" t="s">
        <v>7</v>
      </c>
      <c r="R36" s="216"/>
      <c r="S36" s="5"/>
      <c r="T36" s="210" t="s">
        <v>15</v>
      </c>
      <c r="U36" s="210"/>
      <c r="V36" s="211"/>
      <c r="W36" s="211"/>
      <c r="X36" s="215" t="s">
        <v>7</v>
      </c>
      <c r="Y36" s="216"/>
      <c r="AA36" s="210" t="s">
        <v>15</v>
      </c>
      <c r="AB36" s="210"/>
      <c r="AC36" s="211"/>
      <c r="AD36" s="211"/>
      <c r="AE36" s="215" t="s">
        <v>7</v>
      </c>
      <c r="AF36" s="216"/>
      <c r="AH36" s="210" t="s">
        <v>15</v>
      </c>
      <c r="AI36" s="210"/>
      <c r="AJ36" s="211"/>
      <c r="AK36" s="211"/>
      <c r="AL36" s="215" t="s">
        <v>7</v>
      </c>
      <c r="AM36" s="216"/>
      <c r="AO36" s="210" t="s">
        <v>15</v>
      </c>
      <c r="AP36" s="210"/>
      <c r="AQ36" s="211"/>
      <c r="AR36" s="211"/>
      <c r="AS36" s="215" t="s">
        <v>7</v>
      </c>
      <c r="AT36" s="216"/>
    </row>
    <row r="37" spans="2:46" ht="15.75" customHeight="1" x14ac:dyDescent="0.25">
      <c r="B37" s="264"/>
      <c r="C37" s="261"/>
      <c r="D37" s="261"/>
      <c r="E37" s="35"/>
      <c r="F37" s="210" t="s">
        <v>16</v>
      </c>
      <c r="G37" s="210"/>
      <c r="H37" s="211"/>
      <c r="I37" s="211"/>
      <c r="J37" s="31" t="s">
        <v>8</v>
      </c>
      <c r="K37" s="34"/>
      <c r="L37" s="5"/>
      <c r="M37" s="210" t="s">
        <v>16</v>
      </c>
      <c r="N37" s="210"/>
      <c r="O37" s="211"/>
      <c r="P37" s="211"/>
      <c r="Q37" s="31" t="s">
        <v>8</v>
      </c>
      <c r="R37" s="34"/>
      <c r="S37" s="5"/>
      <c r="T37" s="210" t="s">
        <v>16</v>
      </c>
      <c r="U37" s="210"/>
      <c r="V37" s="211"/>
      <c r="W37" s="211"/>
      <c r="X37" s="31" t="s">
        <v>8</v>
      </c>
      <c r="Y37" s="34"/>
      <c r="AA37" s="210" t="s">
        <v>16</v>
      </c>
      <c r="AB37" s="210"/>
      <c r="AC37" s="211"/>
      <c r="AD37" s="211"/>
      <c r="AE37" s="40" t="s">
        <v>8</v>
      </c>
      <c r="AF37" s="39"/>
      <c r="AH37" s="210" t="s">
        <v>16</v>
      </c>
      <c r="AI37" s="210"/>
      <c r="AJ37" s="211"/>
      <c r="AK37" s="211"/>
      <c r="AL37" s="40" t="s">
        <v>8</v>
      </c>
      <c r="AM37" s="39"/>
      <c r="AO37" s="210" t="s">
        <v>16</v>
      </c>
      <c r="AP37" s="210"/>
      <c r="AQ37" s="211"/>
      <c r="AR37" s="211"/>
      <c r="AS37" s="40" t="s">
        <v>8</v>
      </c>
      <c r="AT37" s="39"/>
    </row>
    <row r="38" spans="2:46" ht="15.75" x14ac:dyDescent="0.25">
      <c r="B38" s="264"/>
      <c r="C38" s="261"/>
      <c r="D38" s="261"/>
      <c r="E38" s="35"/>
      <c r="F38" s="206" t="s">
        <v>17</v>
      </c>
      <c r="G38" s="207"/>
      <c r="H38" s="202"/>
      <c r="I38" s="203"/>
      <c r="J38" s="8" t="s">
        <v>9</v>
      </c>
      <c r="K38" s="34"/>
      <c r="L38" s="5"/>
      <c r="M38" s="206" t="s">
        <v>17</v>
      </c>
      <c r="N38" s="207"/>
      <c r="O38" s="202"/>
      <c r="P38" s="203"/>
      <c r="Q38" s="8" t="s">
        <v>9</v>
      </c>
      <c r="R38" s="34"/>
      <c r="S38" s="5"/>
      <c r="T38" s="206" t="s">
        <v>17</v>
      </c>
      <c r="U38" s="207"/>
      <c r="V38" s="202"/>
      <c r="W38" s="203"/>
      <c r="X38" s="8" t="s">
        <v>9</v>
      </c>
      <c r="Y38" s="34"/>
      <c r="AA38" s="206" t="s">
        <v>17</v>
      </c>
      <c r="AB38" s="207"/>
      <c r="AC38" s="202"/>
      <c r="AD38" s="203"/>
      <c r="AE38" s="8" t="s">
        <v>9</v>
      </c>
      <c r="AF38" s="39"/>
      <c r="AH38" s="206" t="s">
        <v>17</v>
      </c>
      <c r="AI38" s="207"/>
      <c r="AJ38" s="202"/>
      <c r="AK38" s="203"/>
      <c r="AL38" s="8" t="s">
        <v>9</v>
      </c>
      <c r="AM38" s="39"/>
      <c r="AO38" s="206" t="s">
        <v>17</v>
      </c>
      <c r="AP38" s="207"/>
      <c r="AQ38" s="202"/>
      <c r="AR38" s="203"/>
      <c r="AS38" s="8" t="s">
        <v>9</v>
      </c>
      <c r="AT38" s="39"/>
    </row>
    <row r="39" spans="2:46" ht="24" x14ac:dyDescent="0.25">
      <c r="B39" s="264"/>
      <c r="C39" s="262"/>
      <c r="D39" s="262"/>
      <c r="E39" s="35"/>
      <c r="F39" s="208"/>
      <c r="G39" s="209"/>
      <c r="H39" s="204"/>
      <c r="I39" s="205"/>
      <c r="J39" s="8" t="s">
        <v>10</v>
      </c>
      <c r="K39" s="34"/>
      <c r="L39" s="5"/>
      <c r="M39" s="208"/>
      <c r="N39" s="209"/>
      <c r="O39" s="204"/>
      <c r="P39" s="205"/>
      <c r="Q39" s="8" t="s">
        <v>10</v>
      </c>
      <c r="R39" s="34"/>
      <c r="S39" s="5"/>
      <c r="T39" s="208"/>
      <c r="U39" s="209"/>
      <c r="V39" s="204"/>
      <c r="W39" s="205"/>
      <c r="X39" s="8" t="s">
        <v>10</v>
      </c>
      <c r="Y39" s="34"/>
      <c r="AA39" s="208"/>
      <c r="AB39" s="209"/>
      <c r="AC39" s="204"/>
      <c r="AD39" s="205"/>
      <c r="AE39" s="8" t="s">
        <v>10</v>
      </c>
      <c r="AF39" s="39"/>
      <c r="AH39" s="208"/>
      <c r="AI39" s="209"/>
      <c r="AJ39" s="204"/>
      <c r="AK39" s="205"/>
      <c r="AL39" s="8" t="s">
        <v>10</v>
      </c>
      <c r="AM39" s="39"/>
      <c r="AO39" s="208"/>
      <c r="AP39" s="209"/>
      <c r="AQ39" s="204"/>
      <c r="AR39" s="205"/>
      <c r="AS39" s="8" t="s">
        <v>10</v>
      </c>
      <c r="AT39" s="39"/>
    </row>
    <row r="40" spans="2:46" ht="25.5" customHeight="1" x14ac:dyDescent="0.25">
      <c r="E40" s="35"/>
      <c r="F40" s="2"/>
      <c r="G40" s="2"/>
      <c r="H40" s="2"/>
      <c r="I40" s="2"/>
      <c r="J40" s="2"/>
      <c r="K40" s="2"/>
      <c r="L40" s="5"/>
      <c r="M40" s="2"/>
      <c r="N40" s="2"/>
      <c r="O40" s="2"/>
      <c r="P40" s="2"/>
      <c r="Q40" s="2"/>
      <c r="R40" s="2"/>
      <c r="S40" s="5"/>
      <c r="T40" s="2"/>
      <c r="U40" s="2"/>
      <c r="V40" s="2"/>
      <c r="W40" s="2"/>
      <c r="X40" s="2"/>
      <c r="Y40" s="2"/>
      <c r="AA40" s="2"/>
      <c r="AB40" s="2"/>
      <c r="AC40" s="2"/>
      <c r="AD40" s="2"/>
      <c r="AE40" s="2"/>
      <c r="AF40" s="2"/>
      <c r="AH40" s="2"/>
      <c r="AI40" s="2"/>
      <c r="AJ40" s="2"/>
      <c r="AK40" s="2"/>
      <c r="AL40" s="2"/>
      <c r="AM40" s="2"/>
      <c r="AO40" s="2"/>
      <c r="AP40" s="2"/>
      <c r="AQ40" s="2"/>
      <c r="AR40" s="2"/>
      <c r="AS40" s="2"/>
      <c r="AT40" s="2"/>
    </row>
    <row r="41" spans="2:46" ht="27" customHeight="1" x14ac:dyDescent="0.25">
      <c r="E41" s="35"/>
      <c r="F41" s="217" t="s">
        <v>18</v>
      </c>
      <c r="G41" s="217"/>
      <c r="H41" s="217"/>
      <c r="I41" s="217"/>
      <c r="J41" s="217"/>
      <c r="K41" s="217"/>
      <c r="L41" s="5"/>
      <c r="M41" s="217" t="s">
        <v>52</v>
      </c>
      <c r="N41" s="217"/>
      <c r="O41" s="217"/>
      <c r="P41" s="217"/>
      <c r="Q41" s="217"/>
      <c r="R41" s="217"/>
      <c r="S41" s="5"/>
      <c r="T41" s="217" t="s">
        <v>896</v>
      </c>
      <c r="U41" s="217"/>
      <c r="V41" s="217"/>
      <c r="W41" s="217"/>
      <c r="X41" s="217"/>
      <c r="Y41" s="217"/>
      <c r="Z41" s="24"/>
      <c r="AA41" s="217" t="s">
        <v>897</v>
      </c>
      <c r="AB41" s="217"/>
      <c r="AC41" s="217"/>
      <c r="AD41" s="217"/>
      <c r="AE41" s="217"/>
      <c r="AF41" s="217"/>
      <c r="AG41" s="24"/>
      <c r="AH41" s="217" t="s">
        <v>898</v>
      </c>
      <c r="AI41" s="217"/>
      <c r="AJ41" s="217"/>
      <c r="AK41" s="217"/>
      <c r="AL41" s="217"/>
      <c r="AM41" s="217"/>
      <c r="AN41" s="24"/>
      <c r="AO41" s="217" t="s">
        <v>899</v>
      </c>
      <c r="AP41" s="217"/>
      <c r="AQ41" s="217"/>
      <c r="AR41" s="217"/>
      <c r="AS41" s="217"/>
      <c r="AT41" s="217"/>
    </row>
    <row r="42" spans="2:46" ht="29.25" customHeight="1" x14ac:dyDescent="0.25">
      <c r="B42" s="24"/>
      <c r="C42" s="55" t="s">
        <v>910</v>
      </c>
      <c r="D42" s="55" t="s">
        <v>563</v>
      </c>
      <c r="E42" s="35"/>
      <c r="F42" s="218" t="s">
        <v>3</v>
      </c>
      <c r="G42" s="219"/>
      <c r="H42" s="242"/>
      <c r="I42" s="243"/>
      <c r="J42" s="243"/>
      <c r="K42" s="244"/>
      <c r="L42" s="5"/>
      <c r="M42" s="218" t="s">
        <v>3</v>
      </c>
      <c r="N42" s="219"/>
      <c r="O42" s="220"/>
      <c r="P42" s="221"/>
      <c r="Q42" s="221"/>
      <c r="R42" s="222"/>
      <c r="S42" s="5"/>
      <c r="T42" s="218" t="s">
        <v>3</v>
      </c>
      <c r="U42" s="219"/>
      <c r="V42" s="220"/>
      <c r="W42" s="221"/>
      <c r="X42" s="221"/>
      <c r="Y42" s="222"/>
      <c r="AA42" s="218" t="s">
        <v>3</v>
      </c>
      <c r="AB42" s="219"/>
      <c r="AC42" s="220"/>
      <c r="AD42" s="221"/>
      <c r="AE42" s="221"/>
      <c r="AF42" s="222"/>
      <c r="AH42" s="218" t="s">
        <v>3</v>
      </c>
      <c r="AI42" s="219"/>
      <c r="AJ42" s="220"/>
      <c r="AK42" s="221"/>
      <c r="AL42" s="221"/>
      <c r="AM42" s="222"/>
      <c r="AO42" s="218" t="s">
        <v>3</v>
      </c>
      <c r="AP42" s="219"/>
      <c r="AQ42" s="220"/>
      <c r="AR42" s="221"/>
      <c r="AS42" s="221"/>
      <c r="AT42" s="222"/>
    </row>
    <row r="43" spans="2:46" ht="15.75" customHeight="1" x14ac:dyDescent="0.25">
      <c r="B43" s="264">
        <v>3</v>
      </c>
      <c r="C43" s="166" t="s">
        <v>120</v>
      </c>
      <c r="D43" s="166">
        <v>296</v>
      </c>
      <c r="E43" s="35"/>
      <c r="F43" s="223" t="s">
        <v>4</v>
      </c>
      <c r="G43" s="224"/>
      <c r="H43" s="229"/>
      <c r="I43" s="230"/>
      <c r="J43" s="235" t="s">
        <v>5</v>
      </c>
      <c r="K43" s="236"/>
      <c r="L43" s="5"/>
      <c r="M43" s="223" t="s">
        <v>4</v>
      </c>
      <c r="N43" s="224"/>
      <c r="O43" s="229"/>
      <c r="P43" s="230"/>
      <c r="Q43" s="235" t="s">
        <v>5</v>
      </c>
      <c r="R43" s="236"/>
      <c r="S43" s="5"/>
      <c r="T43" s="223" t="s">
        <v>4</v>
      </c>
      <c r="U43" s="224"/>
      <c r="V43" s="229"/>
      <c r="W43" s="230"/>
      <c r="X43" s="235" t="s">
        <v>5</v>
      </c>
      <c r="Y43" s="236"/>
      <c r="AA43" s="223" t="s">
        <v>4</v>
      </c>
      <c r="AB43" s="224"/>
      <c r="AC43" s="229"/>
      <c r="AD43" s="230"/>
      <c r="AE43" s="235" t="s">
        <v>5</v>
      </c>
      <c r="AF43" s="236"/>
      <c r="AH43" s="223" t="s">
        <v>4</v>
      </c>
      <c r="AI43" s="224"/>
      <c r="AJ43" s="229"/>
      <c r="AK43" s="230"/>
      <c r="AL43" s="235" t="s">
        <v>5</v>
      </c>
      <c r="AM43" s="236"/>
      <c r="AO43" s="223" t="s">
        <v>4</v>
      </c>
      <c r="AP43" s="224"/>
      <c r="AQ43" s="229"/>
      <c r="AR43" s="230"/>
      <c r="AS43" s="235" t="s">
        <v>5</v>
      </c>
      <c r="AT43" s="236"/>
    </row>
    <row r="44" spans="2:46" ht="15.75" customHeight="1" x14ac:dyDescent="0.25">
      <c r="B44" s="264"/>
      <c r="C44" s="261" t="str">
        <f>IFERROR(VLOOKUP(C6&amp;C43,'Base Reporte INMUJERES'!$C$4:$E$399,3,FALSE),"FAVOR DE VIERIFICAR LA CLAVE")</f>
        <v>FAVOR DE VIERIFICAR LA CLAVE</v>
      </c>
      <c r="D44" s="261" t="str">
        <f>IFERROR(VLOOKUP(C6&amp;D43,'Base Reporte INMUJERES'!$L$4:$N$399,3,FALSE),"FAVOR DE VIERIFICAR EL NUMERO")</f>
        <v>FAVOR DE VIERIFICAR EL NUMERO</v>
      </c>
      <c r="E44" s="35"/>
      <c r="F44" s="225"/>
      <c r="G44" s="226"/>
      <c r="H44" s="231"/>
      <c r="I44" s="232"/>
      <c r="J44" s="237"/>
      <c r="K44" s="238"/>
      <c r="L44" s="5"/>
      <c r="M44" s="225"/>
      <c r="N44" s="226"/>
      <c r="O44" s="231"/>
      <c r="P44" s="232"/>
      <c r="Q44" s="237"/>
      <c r="R44" s="238"/>
      <c r="S44" s="5"/>
      <c r="T44" s="225"/>
      <c r="U44" s="226"/>
      <c r="V44" s="231"/>
      <c r="W44" s="232"/>
      <c r="X44" s="237"/>
      <c r="Y44" s="238"/>
      <c r="AA44" s="225"/>
      <c r="AB44" s="226"/>
      <c r="AC44" s="231"/>
      <c r="AD44" s="232"/>
      <c r="AE44" s="237"/>
      <c r="AF44" s="238"/>
      <c r="AH44" s="225"/>
      <c r="AI44" s="226"/>
      <c r="AJ44" s="231"/>
      <c r="AK44" s="232"/>
      <c r="AL44" s="237"/>
      <c r="AM44" s="238"/>
      <c r="AO44" s="225"/>
      <c r="AP44" s="226"/>
      <c r="AQ44" s="231"/>
      <c r="AR44" s="232"/>
      <c r="AS44" s="237"/>
      <c r="AT44" s="238"/>
    </row>
    <row r="45" spans="2:46" ht="15.75" x14ac:dyDescent="0.25">
      <c r="B45" s="264"/>
      <c r="C45" s="261"/>
      <c r="D45" s="261"/>
      <c r="E45" s="35"/>
      <c r="F45" s="225"/>
      <c r="G45" s="226"/>
      <c r="H45" s="231"/>
      <c r="I45" s="232"/>
      <c r="J45" s="237"/>
      <c r="K45" s="238"/>
      <c r="L45" s="5"/>
      <c r="M45" s="225"/>
      <c r="N45" s="226"/>
      <c r="O45" s="231"/>
      <c r="P45" s="232"/>
      <c r="Q45" s="237"/>
      <c r="R45" s="238"/>
      <c r="S45" s="5"/>
      <c r="T45" s="225"/>
      <c r="U45" s="226"/>
      <c r="V45" s="231"/>
      <c r="W45" s="232"/>
      <c r="X45" s="237"/>
      <c r="Y45" s="238"/>
      <c r="AA45" s="225"/>
      <c r="AB45" s="226"/>
      <c r="AC45" s="231"/>
      <c r="AD45" s="232"/>
      <c r="AE45" s="237"/>
      <c r="AF45" s="238"/>
      <c r="AH45" s="225"/>
      <c r="AI45" s="226"/>
      <c r="AJ45" s="231"/>
      <c r="AK45" s="232"/>
      <c r="AL45" s="237"/>
      <c r="AM45" s="238"/>
      <c r="AO45" s="225"/>
      <c r="AP45" s="226"/>
      <c r="AQ45" s="231"/>
      <c r="AR45" s="232"/>
      <c r="AS45" s="237"/>
      <c r="AT45" s="238"/>
    </row>
    <row r="46" spans="2:46" ht="15.75" x14ac:dyDescent="0.25">
      <c r="B46" s="264"/>
      <c r="C46" s="261"/>
      <c r="D46" s="261"/>
      <c r="E46" s="35"/>
      <c r="F46" s="225"/>
      <c r="G46" s="226"/>
      <c r="H46" s="231"/>
      <c r="I46" s="232"/>
      <c r="J46" s="237"/>
      <c r="K46" s="238"/>
      <c r="L46" s="5"/>
      <c r="M46" s="225"/>
      <c r="N46" s="226"/>
      <c r="O46" s="231"/>
      <c r="P46" s="232"/>
      <c r="Q46" s="237"/>
      <c r="R46" s="238"/>
      <c r="S46" s="5"/>
      <c r="T46" s="225"/>
      <c r="U46" s="226"/>
      <c r="V46" s="231"/>
      <c r="W46" s="232"/>
      <c r="X46" s="237"/>
      <c r="Y46" s="238"/>
      <c r="AA46" s="225"/>
      <c r="AB46" s="226"/>
      <c r="AC46" s="231"/>
      <c r="AD46" s="232"/>
      <c r="AE46" s="237"/>
      <c r="AF46" s="238"/>
      <c r="AH46" s="225"/>
      <c r="AI46" s="226"/>
      <c r="AJ46" s="231"/>
      <c r="AK46" s="232"/>
      <c r="AL46" s="237"/>
      <c r="AM46" s="238"/>
      <c r="AO46" s="225"/>
      <c r="AP46" s="226"/>
      <c r="AQ46" s="231"/>
      <c r="AR46" s="232"/>
      <c r="AS46" s="237"/>
      <c r="AT46" s="238"/>
    </row>
    <row r="47" spans="2:46" ht="15.75" x14ac:dyDescent="0.25">
      <c r="B47" s="264"/>
      <c r="C47" s="261"/>
      <c r="D47" s="261"/>
      <c r="E47" s="35"/>
      <c r="F47" s="225"/>
      <c r="G47" s="226"/>
      <c r="H47" s="231"/>
      <c r="I47" s="232"/>
      <c r="J47" s="237"/>
      <c r="K47" s="238"/>
      <c r="L47" s="5"/>
      <c r="M47" s="225"/>
      <c r="N47" s="226"/>
      <c r="O47" s="231"/>
      <c r="P47" s="232"/>
      <c r="Q47" s="237"/>
      <c r="R47" s="238"/>
      <c r="S47" s="5"/>
      <c r="T47" s="225"/>
      <c r="U47" s="226"/>
      <c r="V47" s="231"/>
      <c r="W47" s="232"/>
      <c r="X47" s="237"/>
      <c r="Y47" s="238"/>
      <c r="AA47" s="225"/>
      <c r="AB47" s="226"/>
      <c r="AC47" s="231"/>
      <c r="AD47" s="232"/>
      <c r="AE47" s="237"/>
      <c r="AF47" s="238"/>
      <c r="AH47" s="225"/>
      <c r="AI47" s="226"/>
      <c r="AJ47" s="231"/>
      <c r="AK47" s="232"/>
      <c r="AL47" s="237"/>
      <c r="AM47" s="238"/>
      <c r="AO47" s="225"/>
      <c r="AP47" s="226"/>
      <c r="AQ47" s="231"/>
      <c r="AR47" s="232"/>
      <c r="AS47" s="237"/>
      <c r="AT47" s="238"/>
    </row>
    <row r="48" spans="2:46" ht="15.75" x14ac:dyDescent="0.25">
      <c r="B48" s="264"/>
      <c r="C48" s="261"/>
      <c r="D48" s="261"/>
      <c r="E48" s="35"/>
      <c r="F48" s="227"/>
      <c r="G48" s="228"/>
      <c r="H48" s="233"/>
      <c r="I48" s="234"/>
      <c r="J48" s="239"/>
      <c r="K48" s="240"/>
      <c r="L48" s="5"/>
      <c r="M48" s="227"/>
      <c r="N48" s="228"/>
      <c r="O48" s="233"/>
      <c r="P48" s="234"/>
      <c r="Q48" s="239"/>
      <c r="R48" s="240"/>
      <c r="S48" s="5"/>
      <c r="T48" s="227"/>
      <c r="U48" s="228"/>
      <c r="V48" s="233"/>
      <c r="W48" s="234"/>
      <c r="X48" s="239"/>
      <c r="Y48" s="240"/>
      <c r="AA48" s="227"/>
      <c r="AB48" s="228"/>
      <c r="AC48" s="233"/>
      <c r="AD48" s="234"/>
      <c r="AE48" s="239"/>
      <c r="AF48" s="240"/>
      <c r="AH48" s="227"/>
      <c r="AI48" s="228"/>
      <c r="AJ48" s="233"/>
      <c r="AK48" s="234"/>
      <c r="AL48" s="239"/>
      <c r="AM48" s="240"/>
      <c r="AO48" s="227"/>
      <c r="AP48" s="228"/>
      <c r="AQ48" s="233"/>
      <c r="AR48" s="234"/>
      <c r="AS48" s="239"/>
      <c r="AT48" s="240"/>
    </row>
    <row r="49" spans="2:46" ht="15.75" x14ac:dyDescent="0.25">
      <c r="B49" s="264"/>
      <c r="C49" s="261"/>
      <c r="D49" s="261"/>
      <c r="E49" s="35"/>
      <c r="F49" s="210" t="s">
        <v>11</v>
      </c>
      <c r="G49" s="210"/>
      <c r="H49" s="211"/>
      <c r="I49" s="211"/>
      <c r="J49" s="212" t="s">
        <v>6</v>
      </c>
      <c r="K49" s="213"/>
      <c r="L49" s="5"/>
      <c r="M49" s="210" t="s">
        <v>11</v>
      </c>
      <c r="N49" s="210"/>
      <c r="O49" s="211"/>
      <c r="P49" s="211"/>
      <c r="Q49" s="212" t="s">
        <v>6</v>
      </c>
      <c r="R49" s="213"/>
      <c r="S49" s="5"/>
      <c r="T49" s="210" t="s">
        <v>11</v>
      </c>
      <c r="U49" s="210"/>
      <c r="V49" s="211"/>
      <c r="W49" s="211"/>
      <c r="X49" s="212" t="s">
        <v>6</v>
      </c>
      <c r="Y49" s="213"/>
      <c r="AA49" s="210" t="s">
        <v>11</v>
      </c>
      <c r="AB49" s="210"/>
      <c r="AC49" s="211"/>
      <c r="AD49" s="211"/>
      <c r="AE49" s="212" t="s">
        <v>6</v>
      </c>
      <c r="AF49" s="213"/>
      <c r="AH49" s="210" t="s">
        <v>11</v>
      </c>
      <c r="AI49" s="210"/>
      <c r="AJ49" s="211"/>
      <c r="AK49" s="211"/>
      <c r="AL49" s="212" t="s">
        <v>6</v>
      </c>
      <c r="AM49" s="213"/>
      <c r="AO49" s="210" t="s">
        <v>11</v>
      </c>
      <c r="AP49" s="210"/>
      <c r="AQ49" s="211"/>
      <c r="AR49" s="211"/>
      <c r="AS49" s="212" t="s">
        <v>6</v>
      </c>
      <c r="AT49" s="213"/>
    </row>
    <row r="50" spans="2:46" ht="15.75" x14ac:dyDescent="0.25">
      <c r="B50" s="264"/>
      <c r="C50" s="262"/>
      <c r="D50" s="261"/>
      <c r="E50" s="35"/>
      <c r="F50" s="210" t="s">
        <v>12</v>
      </c>
      <c r="G50" s="210"/>
      <c r="H50" s="211"/>
      <c r="I50" s="211"/>
      <c r="J50" s="214"/>
      <c r="K50" s="203"/>
      <c r="L50" s="5"/>
      <c r="M50" s="210" t="s">
        <v>12</v>
      </c>
      <c r="N50" s="210"/>
      <c r="O50" s="211"/>
      <c r="P50" s="211"/>
      <c r="Q50" s="214"/>
      <c r="R50" s="203"/>
      <c r="S50" s="5"/>
      <c r="T50" s="210" t="s">
        <v>12</v>
      </c>
      <c r="U50" s="210"/>
      <c r="V50" s="211"/>
      <c r="W50" s="211"/>
      <c r="X50" s="214"/>
      <c r="Y50" s="203"/>
      <c r="AA50" s="210" t="s">
        <v>12</v>
      </c>
      <c r="AB50" s="210"/>
      <c r="AC50" s="211"/>
      <c r="AD50" s="211"/>
      <c r="AE50" s="214"/>
      <c r="AF50" s="203"/>
      <c r="AH50" s="210" t="s">
        <v>12</v>
      </c>
      <c r="AI50" s="210"/>
      <c r="AJ50" s="211"/>
      <c r="AK50" s="211"/>
      <c r="AL50" s="214"/>
      <c r="AM50" s="203"/>
      <c r="AO50" s="210" t="s">
        <v>12</v>
      </c>
      <c r="AP50" s="210"/>
      <c r="AQ50" s="211"/>
      <c r="AR50" s="211"/>
      <c r="AS50" s="214"/>
      <c r="AT50" s="203"/>
    </row>
    <row r="51" spans="2:46" ht="16.5" x14ac:dyDescent="0.25">
      <c r="B51" s="264"/>
      <c r="C51" s="55" t="s">
        <v>560</v>
      </c>
      <c r="D51" s="261"/>
      <c r="E51" s="35"/>
      <c r="F51" s="210" t="s">
        <v>13</v>
      </c>
      <c r="G51" s="210"/>
      <c r="H51" s="211"/>
      <c r="I51" s="211"/>
      <c r="J51" s="203"/>
      <c r="K51" s="203"/>
      <c r="L51" s="5"/>
      <c r="M51" s="210" t="s">
        <v>13</v>
      </c>
      <c r="N51" s="210"/>
      <c r="O51" s="211"/>
      <c r="P51" s="211"/>
      <c r="Q51" s="203"/>
      <c r="R51" s="203"/>
      <c r="S51" s="5"/>
      <c r="T51" s="210" t="s">
        <v>13</v>
      </c>
      <c r="U51" s="210"/>
      <c r="V51" s="211"/>
      <c r="W51" s="211"/>
      <c r="X51" s="203"/>
      <c r="Y51" s="203"/>
      <c r="AA51" s="210" t="s">
        <v>13</v>
      </c>
      <c r="AB51" s="210"/>
      <c r="AC51" s="211"/>
      <c r="AD51" s="211"/>
      <c r="AE51" s="203"/>
      <c r="AF51" s="203"/>
      <c r="AH51" s="210" t="s">
        <v>13</v>
      </c>
      <c r="AI51" s="210"/>
      <c r="AJ51" s="211"/>
      <c r="AK51" s="211"/>
      <c r="AL51" s="203"/>
      <c r="AM51" s="203"/>
      <c r="AO51" s="210" t="s">
        <v>13</v>
      </c>
      <c r="AP51" s="210"/>
      <c r="AQ51" s="211"/>
      <c r="AR51" s="211"/>
      <c r="AS51" s="203"/>
      <c r="AT51" s="203"/>
    </row>
    <row r="52" spans="2:46" ht="15.75" customHeight="1" x14ac:dyDescent="0.25">
      <c r="B52" s="264"/>
      <c r="C52" s="166" t="s">
        <v>213</v>
      </c>
      <c r="D52" s="261"/>
      <c r="E52" s="35"/>
      <c r="F52" s="210" t="s">
        <v>14</v>
      </c>
      <c r="G52" s="210"/>
      <c r="H52" s="211"/>
      <c r="I52" s="211"/>
      <c r="J52" s="203"/>
      <c r="K52" s="203"/>
      <c r="L52" s="5"/>
      <c r="M52" s="210" t="s">
        <v>14</v>
      </c>
      <c r="N52" s="210"/>
      <c r="O52" s="211"/>
      <c r="P52" s="211"/>
      <c r="Q52" s="203"/>
      <c r="R52" s="203"/>
      <c r="S52" s="5"/>
      <c r="T52" s="210" t="s">
        <v>14</v>
      </c>
      <c r="U52" s="210"/>
      <c r="V52" s="211"/>
      <c r="W52" s="211"/>
      <c r="X52" s="203"/>
      <c r="Y52" s="203"/>
      <c r="AA52" s="210" t="s">
        <v>14</v>
      </c>
      <c r="AB52" s="210"/>
      <c r="AC52" s="211"/>
      <c r="AD52" s="211"/>
      <c r="AE52" s="203"/>
      <c r="AF52" s="203"/>
      <c r="AH52" s="210" t="s">
        <v>14</v>
      </c>
      <c r="AI52" s="210"/>
      <c r="AJ52" s="211"/>
      <c r="AK52" s="211"/>
      <c r="AL52" s="203"/>
      <c r="AM52" s="203"/>
      <c r="AO52" s="210" t="s">
        <v>14</v>
      </c>
      <c r="AP52" s="210"/>
      <c r="AQ52" s="211"/>
      <c r="AR52" s="211"/>
      <c r="AS52" s="203"/>
      <c r="AT52" s="203"/>
    </row>
    <row r="53" spans="2:46" ht="24.75" customHeight="1" x14ac:dyDescent="0.25">
      <c r="B53" s="264"/>
      <c r="C53" s="261" t="str">
        <f>IFERROR(VLOOKUP(C6&amp;C52,'Base Reporte INMUJERES'!$F$4:$H$399,3,FALSE),"FAVOR DE VIERIFICAR LA CLAVE")</f>
        <v>FAVOR DE VIERIFICAR LA CLAVE</v>
      </c>
      <c r="D53" s="261"/>
      <c r="E53" s="35"/>
      <c r="F53" s="210" t="s">
        <v>15</v>
      </c>
      <c r="G53" s="210"/>
      <c r="H53" s="211"/>
      <c r="I53" s="211"/>
      <c r="J53" s="215" t="s">
        <v>7</v>
      </c>
      <c r="K53" s="216"/>
      <c r="L53" s="5"/>
      <c r="M53" s="210" t="s">
        <v>15</v>
      </c>
      <c r="N53" s="210"/>
      <c r="O53" s="211"/>
      <c r="P53" s="211"/>
      <c r="Q53" s="215" t="s">
        <v>7</v>
      </c>
      <c r="R53" s="216"/>
      <c r="S53" s="5"/>
      <c r="T53" s="210" t="s">
        <v>15</v>
      </c>
      <c r="U53" s="210"/>
      <c r="V53" s="211"/>
      <c r="W53" s="211"/>
      <c r="X53" s="215" t="s">
        <v>7</v>
      </c>
      <c r="Y53" s="216"/>
      <c r="AA53" s="210" t="s">
        <v>15</v>
      </c>
      <c r="AB53" s="210"/>
      <c r="AC53" s="211"/>
      <c r="AD53" s="211"/>
      <c r="AE53" s="215" t="s">
        <v>7</v>
      </c>
      <c r="AF53" s="216"/>
      <c r="AH53" s="210" t="s">
        <v>15</v>
      </c>
      <c r="AI53" s="210"/>
      <c r="AJ53" s="211"/>
      <c r="AK53" s="211"/>
      <c r="AL53" s="215" t="s">
        <v>7</v>
      </c>
      <c r="AM53" s="216"/>
      <c r="AO53" s="210" t="s">
        <v>15</v>
      </c>
      <c r="AP53" s="210"/>
      <c r="AQ53" s="211"/>
      <c r="AR53" s="211"/>
      <c r="AS53" s="215" t="s">
        <v>7</v>
      </c>
      <c r="AT53" s="216"/>
    </row>
    <row r="54" spans="2:46" ht="15.75" customHeight="1" x14ac:dyDescent="0.25">
      <c r="B54" s="264"/>
      <c r="C54" s="261"/>
      <c r="D54" s="261"/>
      <c r="E54" s="35"/>
      <c r="F54" s="210" t="s">
        <v>16</v>
      </c>
      <c r="G54" s="210"/>
      <c r="H54" s="211"/>
      <c r="I54" s="211"/>
      <c r="J54" s="37" t="s">
        <v>8</v>
      </c>
      <c r="K54" s="38"/>
      <c r="L54" s="5"/>
      <c r="M54" s="210" t="s">
        <v>16</v>
      </c>
      <c r="N54" s="210"/>
      <c r="O54" s="211"/>
      <c r="P54" s="211"/>
      <c r="Q54" s="37" t="s">
        <v>8</v>
      </c>
      <c r="R54" s="38"/>
      <c r="S54" s="5"/>
      <c r="T54" s="210" t="s">
        <v>16</v>
      </c>
      <c r="U54" s="210"/>
      <c r="V54" s="211"/>
      <c r="W54" s="211"/>
      <c r="X54" s="37" t="s">
        <v>8</v>
      </c>
      <c r="Y54" s="38"/>
      <c r="AA54" s="210" t="s">
        <v>16</v>
      </c>
      <c r="AB54" s="210"/>
      <c r="AC54" s="211"/>
      <c r="AD54" s="211"/>
      <c r="AE54" s="40" t="s">
        <v>8</v>
      </c>
      <c r="AF54" s="39"/>
      <c r="AH54" s="210" t="s">
        <v>16</v>
      </c>
      <c r="AI54" s="210"/>
      <c r="AJ54" s="211"/>
      <c r="AK54" s="211"/>
      <c r="AL54" s="40" t="s">
        <v>8</v>
      </c>
      <c r="AM54" s="39"/>
      <c r="AO54" s="210" t="s">
        <v>16</v>
      </c>
      <c r="AP54" s="210"/>
      <c r="AQ54" s="211"/>
      <c r="AR54" s="211"/>
      <c r="AS54" s="40" t="s">
        <v>8</v>
      </c>
      <c r="AT54" s="39"/>
    </row>
    <row r="55" spans="2:46" ht="15.75" x14ac:dyDescent="0.25">
      <c r="B55" s="264"/>
      <c r="C55" s="261"/>
      <c r="D55" s="261"/>
      <c r="E55" s="35"/>
      <c r="F55" s="206" t="s">
        <v>17</v>
      </c>
      <c r="G55" s="207"/>
      <c r="H55" s="202"/>
      <c r="I55" s="203"/>
      <c r="J55" s="8" t="s">
        <v>9</v>
      </c>
      <c r="K55" s="38"/>
      <c r="L55" s="5"/>
      <c r="M55" s="206" t="s">
        <v>17</v>
      </c>
      <c r="N55" s="207"/>
      <c r="O55" s="202"/>
      <c r="P55" s="203"/>
      <c r="Q55" s="8" t="s">
        <v>9</v>
      </c>
      <c r="R55" s="38"/>
      <c r="S55" s="5"/>
      <c r="T55" s="206" t="s">
        <v>17</v>
      </c>
      <c r="U55" s="207"/>
      <c r="V55" s="202"/>
      <c r="W55" s="203"/>
      <c r="X55" s="8" t="s">
        <v>9</v>
      </c>
      <c r="Y55" s="38"/>
      <c r="AA55" s="206" t="s">
        <v>17</v>
      </c>
      <c r="AB55" s="207"/>
      <c r="AC55" s="202"/>
      <c r="AD55" s="203"/>
      <c r="AE55" s="8" t="s">
        <v>9</v>
      </c>
      <c r="AF55" s="39"/>
      <c r="AH55" s="206" t="s">
        <v>17</v>
      </c>
      <c r="AI55" s="207"/>
      <c r="AJ55" s="202"/>
      <c r="AK55" s="203"/>
      <c r="AL55" s="8" t="s">
        <v>9</v>
      </c>
      <c r="AM55" s="39"/>
      <c r="AO55" s="206" t="s">
        <v>17</v>
      </c>
      <c r="AP55" s="207"/>
      <c r="AQ55" s="202"/>
      <c r="AR55" s="203"/>
      <c r="AS55" s="8" t="s">
        <v>9</v>
      </c>
      <c r="AT55" s="39"/>
    </row>
    <row r="56" spans="2:46" ht="24" x14ac:dyDescent="0.25">
      <c r="B56" s="264"/>
      <c r="C56" s="262"/>
      <c r="D56" s="262"/>
      <c r="E56" s="35"/>
      <c r="F56" s="208"/>
      <c r="G56" s="209"/>
      <c r="H56" s="204"/>
      <c r="I56" s="205"/>
      <c r="J56" s="8" t="s">
        <v>10</v>
      </c>
      <c r="K56" s="38"/>
      <c r="L56" s="5"/>
      <c r="M56" s="208"/>
      <c r="N56" s="209"/>
      <c r="O56" s="204"/>
      <c r="P56" s="205"/>
      <c r="Q56" s="8" t="s">
        <v>10</v>
      </c>
      <c r="R56" s="38"/>
      <c r="S56" s="5"/>
      <c r="T56" s="208"/>
      <c r="U56" s="209"/>
      <c r="V56" s="204"/>
      <c r="W56" s="205"/>
      <c r="X56" s="8" t="s">
        <v>10</v>
      </c>
      <c r="Y56" s="38"/>
      <c r="AA56" s="208"/>
      <c r="AB56" s="209"/>
      <c r="AC56" s="204"/>
      <c r="AD56" s="205"/>
      <c r="AE56" s="8" t="s">
        <v>10</v>
      </c>
      <c r="AF56" s="39"/>
      <c r="AH56" s="208"/>
      <c r="AI56" s="209"/>
      <c r="AJ56" s="204"/>
      <c r="AK56" s="205"/>
      <c r="AL56" s="8" t="s">
        <v>10</v>
      </c>
      <c r="AM56" s="39"/>
      <c r="AO56" s="208"/>
      <c r="AP56" s="209"/>
      <c r="AQ56" s="204"/>
      <c r="AR56" s="205"/>
      <c r="AS56" s="8" t="s">
        <v>10</v>
      </c>
      <c r="AT56" s="39"/>
    </row>
    <row r="57" spans="2:46" ht="15.75" x14ac:dyDescent="0.25">
      <c r="E57" s="35"/>
      <c r="F57" s="5"/>
      <c r="G57" s="5"/>
      <c r="H57" s="5"/>
      <c r="I57" s="5"/>
      <c r="J57" s="5"/>
      <c r="K57" s="5"/>
      <c r="L57" s="5"/>
      <c r="M57" s="5"/>
      <c r="N57" s="5"/>
      <c r="O57" s="5"/>
      <c r="P57" s="5"/>
      <c r="Q57" s="5"/>
      <c r="R57" s="5"/>
      <c r="S57" s="5"/>
      <c r="T57" s="5"/>
      <c r="U57" s="5"/>
      <c r="V57" s="5"/>
      <c r="W57" s="5"/>
      <c r="X57" s="5"/>
      <c r="Y57" s="5"/>
      <c r="AA57" s="5"/>
      <c r="AB57" s="5"/>
      <c r="AC57" s="5"/>
      <c r="AD57" s="5"/>
      <c r="AE57" s="5"/>
      <c r="AF57" s="5"/>
      <c r="AH57" s="5"/>
      <c r="AI57" s="5"/>
      <c r="AJ57" s="5"/>
      <c r="AK57" s="5"/>
      <c r="AL57" s="5"/>
      <c r="AM57" s="5"/>
      <c r="AO57" s="5"/>
      <c r="AP57" s="5"/>
      <c r="AQ57" s="5"/>
      <c r="AR57" s="5"/>
      <c r="AS57" s="5"/>
      <c r="AT57" s="5"/>
    </row>
    <row r="58" spans="2:46" ht="32.25" customHeight="1" x14ac:dyDescent="0.25">
      <c r="E58" s="35"/>
      <c r="F58" s="35"/>
      <c r="G58" s="35"/>
      <c r="H58" s="35"/>
      <c r="I58" s="35"/>
      <c r="J58" s="35"/>
      <c r="K58" s="35"/>
      <c r="L58" s="35"/>
      <c r="M58" s="35"/>
      <c r="N58" s="35"/>
      <c r="O58" s="35"/>
      <c r="P58" s="35"/>
      <c r="Q58" s="35"/>
      <c r="R58" s="35"/>
      <c r="S58" s="35"/>
      <c r="T58" s="35"/>
      <c r="U58" s="35"/>
      <c r="V58" s="35"/>
      <c r="W58" s="35"/>
      <c r="X58" s="35"/>
      <c r="Y58" s="35"/>
      <c r="AA58" s="35"/>
      <c r="AB58" s="35"/>
      <c r="AC58" s="35"/>
      <c r="AD58" s="35"/>
      <c r="AE58" s="35"/>
      <c r="AF58" s="35"/>
      <c r="AH58" s="35"/>
      <c r="AI58" s="35"/>
      <c r="AJ58" s="35"/>
      <c r="AK58" s="35"/>
      <c r="AL58" s="35"/>
      <c r="AM58" s="35"/>
      <c r="AO58" s="35"/>
      <c r="AP58" s="35"/>
      <c r="AQ58" s="35"/>
      <c r="AR58" s="35"/>
      <c r="AS58" s="35"/>
      <c r="AT58" s="35"/>
    </row>
    <row r="59" spans="2:46" x14ac:dyDescent="0.25">
      <c r="E59" s="35"/>
    </row>
    <row r="61" spans="2:46" ht="21" x14ac:dyDescent="0.35">
      <c r="F61" s="58" t="s">
        <v>909</v>
      </c>
      <c r="G61" s="58"/>
      <c r="H61" s="58" t="s">
        <v>900</v>
      </c>
      <c r="I61" s="58"/>
      <c r="J61" s="58"/>
      <c r="K61" s="58"/>
      <c r="L61" s="58"/>
      <c r="M61" s="58"/>
      <c r="N61" s="58"/>
      <c r="O61" s="56"/>
      <c r="P61" s="56"/>
    </row>
  </sheetData>
  <sheetProtection formatColumns="0" formatRows="0"/>
  <dataConsolidate/>
  <mergeCells count="466">
    <mergeCell ref="B9:B22"/>
    <mergeCell ref="B26:B39"/>
    <mergeCell ref="B43:B56"/>
    <mergeCell ref="C10:C16"/>
    <mergeCell ref="D10:D22"/>
    <mergeCell ref="C44:C50"/>
    <mergeCell ref="AO54:AP54"/>
    <mergeCell ref="AQ54:AR54"/>
    <mergeCell ref="AO55:AP56"/>
    <mergeCell ref="AQ55:AR55"/>
    <mergeCell ref="AQ56:AR56"/>
    <mergeCell ref="C19:C22"/>
    <mergeCell ref="C27:C33"/>
    <mergeCell ref="C36:C39"/>
    <mergeCell ref="AQ53:AR53"/>
    <mergeCell ref="AO16:AP16"/>
    <mergeCell ref="AQ16:AR16"/>
    <mergeCell ref="AH53:AI53"/>
    <mergeCell ref="AJ53:AK53"/>
    <mergeCell ref="AL53:AM53"/>
    <mergeCell ref="AH54:AI54"/>
    <mergeCell ref="AJ54:AK54"/>
    <mergeCell ref="AH55:AI56"/>
    <mergeCell ref="AJ55:AK55"/>
    <mergeCell ref="T2:AF3"/>
    <mergeCell ref="AH2:AT3"/>
    <mergeCell ref="D44:D56"/>
    <mergeCell ref="C53:C56"/>
    <mergeCell ref="F2:R3"/>
    <mergeCell ref="D27:D39"/>
    <mergeCell ref="C2:D3"/>
    <mergeCell ref="AO42:AP42"/>
    <mergeCell ref="AQ42:AT42"/>
    <mergeCell ref="AO43:AP48"/>
    <mergeCell ref="AQ43:AR48"/>
    <mergeCell ref="AS43:AT43"/>
    <mergeCell ref="AS44:AT48"/>
    <mergeCell ref="AO49:AP49"/>
    <mergeCell ref="AQ49:AR49"/>
    <mergeCell ref="AS49:AT49"/>
    <mergeCell ref="AO50:AP50"/>
    <mergeCell ref="AQ50:AR50"/>
    <mergeCell ref="AS50:AT52"/>
    <mergeCell ref="AO51:AP51"/>
    <mergeCell ref="AQ51:AR51"/>
    <mergeCell ref="AO52:AP52"/>
    <mergeCell ref="AQ52:AR52"/>
    <mergeCell ref="AO53:AP53"/>
    <mergeCell ref="AS53:AT53"/>
    <mergeCell ref="AO37:AP37"/>
    <mergeCell ref="AQ37:AR37"/>
    <mergeCell ref="AO38:AP39"/>
    <mergeCell ref="AQ38:AR38"/>
    <mergeCell ref="AQ39:AR39"/>
    <mergeCell ref="AO41:AT41"/>
    <mergeCell ref="AO26:AP31"/>
    <mergeCell ref="AQ26:AR31"/>
    <mergeCell ref="AS26:AT26"/>
    <mergeCell ref="AS27:AT31"/>
    <mergeCell ref="AO32:AP32"/>
    <mergeCell ref="AQ32:AR32"/>
    <mergeCell ref="AS32:AT32"/>
    <mergeCell ref="AO33:AP33"/>
    <mergeCell ref="AQ33:AR33"/>
    <mergeCell ref="AS33:AT35"/>
    <mergeCell ref="AO34:AP34"/>
    <mergeCell ref="AQ34:AR34"/>
    <mergeCell ref="AO35:AP35"/>
    <mergeCell ref="AQ35:AR35"/>
    <mergeCell ref="AS16:AT18"/>
    <mergeCell ref="AO17:AP17"/>
    <mergeCell ref="AQ17:AR17"/>
    <mergeCell ref="AO18:AP18"/>
    <mergeCell ref="AQ18:AR18"/>
    <mergeCell ref="AO19:AP19"/>
    <mergeCell ref="AO36:AP36"/>
    <mergeCell ref="AQ36:AR36"/>
    <mergeCell ref="AS36:AT36"/>
    <mergeCell ref="AQ19:AR19"/>
    <mergeCell ref="AS19:AT19"/>
    <mergeCell ref="AO20:AP20"/>
    <mergeCell ref="AQ20:AR20"/>
    <mergeCell ref="AO21:AP22"/>
    <mergeCell ref="AQ21:AR21"/>
    <mergeCell ref="AQ22:AR22"/>
    <mergeCell ref="AO24:AT24"/>
    <mergeCell ref="AO25:AP25"/>
    <mergeCell ref="AQ25:AT25"/>
    <mergeCell ref="AO7:AT7"/>
    <mergeCell ref="AO8:AP8"/>
    <mergeCell ref="AQ8:AT8"/>
    <mergeCell ref="AO9:AP14"/>
    <mergeCell ref="AQ9:AR14"/>
    <mergeCell ref="AS9:AT9"/>
    <mergeCell ref="AS10:AT14"/>
    <mergeCell ref="AO15:AP15"/>
    <mergeCell ref="AQ15:AR15"/>
    <mergeCell ref="AS15:AT15"/>
    <mergeCell ref="AJ56:AK56"/>
    <mergeCell ref="AH49:AI49"/>
    <mergeCell ref="AJ49:AK49"/>
    <mergeCell ref="AL49:AM49"/>
    <mergeCell ref="AH50:AI50"/>
    <mergeCell ref="AJ50:AK50"/>
    <mergeCell ref="AL50:AM52"/>
    <mergeCell ref="AH51:AI51"/>
    <mergeCell ref="AJ51:AK51"/>
    <mergeCell ref="AH52:AI52"/>
    <mergeCell ref="AJ52:AK52"/>
    <mergeCell ref="AH33:AI33"/>
    <mergeCell ref="AJ33:AK33"/>
    <mergeCell ref="AL33:AM35"/>
    <mergeCell ref="AH34:AI34"/>
    <mergeCell ref="AJ34:AK34"/>
    <mergeCell ref="AH35:AI35"/>
    <mergeCell ref="AJ35:AK35"/>
    <mergeCell ref="AH36:AI36"/>
    <mergeCell ref="AJ36:AK36"/>
    <mergeCell ref="AL36:AM36"/>
    <mergeCell ref="AH37:AI37"/>
    <mergeCell ref="AJ37:AK37"/>
    <mergeCell ref="AH38:AI39"/>
    <mergeCell ref="AJ38:AK38"/>
    <mergeCell ref="AJ39:AK39"/>
    <mergeCell ref="AH41:AM41"/>
    <mergeCell ref="AH42:AI42"/>
    <mergeCell ref="AJ42:AM42"/>
    <mergeCell ref="AH43:AI48"/>
    <mergeCell ref="AJ43:AK48"/>
    <mergeCell ref="AL43:AM43"/>
    <mergeCell ref="AL44:AM48"/>
    <mergeCell ref="AH26:AI31"/>
    <mergeCell ref="AJ26:AK31"/>
    <mergeCell ref="AL26:AM26"/>
    <mergeCell ref="AL27:AM31"/>
    <mergeCell ref="AH32:AI32"/>
    <mergeCell ref="AJ32:AK32"/>
    <mergeCell ref="AL32:AM32"/>
    <mergeCell ref="AJ18:AK18"/>
    <mergeCell ref="AH19:AI19"/>
    <mergeCell ref="AJ19:AK19"/>
    <mergeCell ref="AL19:AM19"/>
    <mergeCell ref="AH20:AI20"/>
    <mergeCell ref="AJ20:AK20"/>
    <mergeCell ref="AH21:AI22"/>
    <mergeCell ref="AJ21:AK21"/>
    <mergeCell ref="AJ22:AK22"/>
    <mergeCell ref="AA54:AB54"/>
    <mergeCell ref="AC54:AD54"/>
    <mergeCell ref="AA55:AB56"/>
    <mergeCell ref="AC55:AD55"/>
    <mergeCell ref="AC56:AD56"/>
    <mergeCell ref="AH7:AM7"/>
    <mergeCell ref="AH8:AI8"/>
    <mergeCell ref="AJ8:AM8"/>
    <mergeCell ref="AH9:AI14"/>
    <mergeCell ref="AJ9:AK14"/>
    <mergeCell ref="AL9:AM9"/>
    <mergeCell ref="AL10:AM14"/>
    <mergeCell ref="AH15:AI15"/>
    <mergeCell ref="AJ15:AK15"/>
    <mergeCell ref="AL15:AM15"/>
    <mergeCell ref="AH16:AI16"/>
    <mergeCell ref="AJ16:AK16"/>
    <mergeCell ref="AL16:AM18"/>
    <mergeCell ref="AH17:AI17"/>
    <mergeCell ref="AJ17:AK17"/>
    <mergeCell ref="AH18:AI18"/>
    <mergeCell ref="AH24:AM24"/>
    <mergeCell ref="AH25:AI25"/>
    <mergeCell ref="AJ25:AM25"/>
    <mergeCell ref="AA42:AB42"/>
    <mergeCell ref="AC42:AF42"/>
    <mergeCell ref="AA43:AB48"/>
    <mergeCell ref="AC43:AD48"/>
    <mergeCell ref="AE43:AF43"/>
    <mergeCell ref="AE44:AF48"/>
    <mergeCell ref="AA49:AB49"/>
    <mergeCell ref="AC49:AD49"/>
    <mergeCell ref="AE49:AF49"/>
    <mergeCell ref="AA50:AB50"/>
    <mergeCell ref="AC50:AD50"/>
    <mergeCell ref="AE50:AF52"/>
    <mergeCell ref="AA51:AB51"/>
    <mergeCell ref="AC51:AD51"/>
    <mergeCell ref="AA52:AB52"/>
    <mergeCell ref="AC52:AD52"/>
    <mergeCell ref="AA53:AB53"/>
    <mergeCell ref="AC53:AD53"/>
    <mergeCell ref="AE53:AF53"/>
    <mergeCell ref="AA32:AB32"/>
    <mergeCell ref="AC32:AD32"/>
    <mergeCell ref="AE32:AF32"/>
    <mergeCell ref="AA33:AB33"/>
    <mergeCell ref="AC33:AD33"/>
    <mergeCell ref="AE33:AF35"/>
    <mergeCell ref="AA34:AB34"/>
    <mergeCell ref="AC34:AD34"/>
    <mergeCell ref="AA35:AB35"/>
    <mergeCell ref="AC35:AD35"/>
    <mergeCell ref="AA36:AB36"/>
    <mergeCell ref="AC36:AD36"/>
    <mergeCell ref="AE36:AF36"/>
    <mergeCell ref="AA37:AB37"/>
    <mergeCell ref="AC37:AD37"/>
    <mergeCell ref="AA38:AB39"/>
    <mergeCell ref="AC38:AD38"/>
    <mergeCell ref="AC39:AD39"/>
    <mergeCell ref="AA41:AF41"/>
    <mergeCell ref="AA16:AB16"/>
    <mergeCell ref="AC16:AD16"/>
    <mergeCell ref="AE16:AF18"/>
    <mergeCell ref="AA17:AB17"/>
    <mergeCell ref="AC17:AD17"/>
    <mergeCell ref="AA18:AB18"/>
    <mergeCell ref="AC18:AD18"/>
    <mergeCell ref="AA19:AB19"/>
    <mergeCell ref="AC19:AD19"/>
    <mergeCell ref="AE19:AF19"/>
    <mergeCell ref="AA20:AB20"/>
    <mergeCell ref="AC20:AD20"/>
    <mergeCell ref="AA21:AB22"/>
    <mergeCell ref="AC21:AD21"/>
    <mergeCell ref="AC22:AD22"/>
    <mergeCell ref="AA24:AF24"/>
    <mergeCell ref="AA25:AB25"/>
    <mergeCell ref="AC25:AF25"/>
    <mergeCell ref="AA26:AB31"/>
    <mergeCell ref="AC26:AD31"/>
    <mergeCell ref="AE26:AF26"/>
    <mergeCell ref="AE27:AF31"/>
    <mergeCell ref="AA7:AF7"/>
    <mergeCell ref="AA8:AB8"/>
    <mergeCell ref="AC8:AF8"/>
    <mergeCell ref="AA9:AB14"/>
    <mergeCell ref="AC9:AD14"/>
    <mergeCell ref="AE9:AF9"/>
    <mergeCell ref="AE10:AF14"/>
    <mergeCell ref="AA15:AB15"/>
    <mergeCell ref="AC15:AD15"/>
    <mergeCell ref="AE15:AF15"/>
    <mergeCell ref="F54:G54"/>
    <mergeCell ref="H54:I54"/>
    <mergeCell ref="M54:N54"/>
    <mergeCell ref="O54:P54"/>
    <mergeCell ref="T54:U54"/>
    <mergeCell ref="V54:W54"/>
    <mergeCell ref="F55:G56"/>
    <mergeCell ref="H55:I55"/>
    <mergeCell ref="M55:N56"/>
    <mergeCell ref="O55:P55"/>
    <mergeCell ref="T55:U56"/>
    <mergeCell ref="V55:W55"/>
    <mergeCell ref="H56:I56"/>
    <mergeCell ref="O56:P56"/>
    <mergeCell ref="V56:W56"/>
    <mergeCell ref="F50:G50"/>
    <mergeCell ref="H50:I50"/>
    <mergeCell ref="J50:K52"/>
    <mergeCell ref="M50:N50"/>
    <mergeCell ref="O50:P50"/>
    <mergeCell ref="Q50:R52"/>
    <mergeCell ref="T50:U50"/>
    <mergeCell ref="V50:W50"/>
    <mergeCell ref="X50:Y52"/>
    <mergeCell ref="F51:G51"/>
    <mergeCell ref="H51:I51"/>
    <mergeCell ref="M51:N51"/>
    <mergeCell ref="O51:P51"/>
    <mergeCell ref="T51:U51"/>
    <mergeCell ref="V51:W51"/>
    <mergeCell ref="F52:G52"/>
    <mergeCell ref="H52:I52"/>
    <mergeCell ref="M52:N52"/>
    <mergeCell ref="O52:P52"/>
    <mergeCell ref="T52:U52"/>
    <mergeCell ref="V52:W52"/>
    <mergeCell ref="F53:G53"/>
    <mergeCell ref="H53:I53"/>
    <mergeCell ref="J53:K53"/>
    <mergeCell ref="M53:N53"/>
    <mergeCell ref="O53:P53"/>
    <mergeCell ref="Q53:R53"/>
    <mergeCell ref="T53:U53"/>
    <mergeCell ref="V53:W53"/>
    <mergeCell ref="X53:Y53"/>
    <mergeCell ref="F43:G48"/>
    <mergeCell ref="H43:I48"/>
    <mergeCell ref="J43:K43"/>
    <mergeCell ref="M43:N48"/>
    <mergeCell ref="O43:P48"/>
    <mergeCell ref="Q43:R43"/>
    <mergeCell ref="T43:U48"/>
    <mergeCell ref="V43:W48"/>
    <mergeCell ref="X43:Y43"/>
    <mergeCell ref="J44:K48"/>
    <mergeCell ref="Q44:R48"/>
    <mergeCell ref="X44:Y48"/>
    <mergeCell ref="F49:G49"/>
    <mergeCell ref="H49:I49"/>
    <mergeCell ref="J49:K49"/>
    <mergeCell ref="M49:N49"/>
    <mergeCell ref="O49:P49"/>
    <mergeCell ref="Q49:R49"/>
    <mergeCell ref="T49:U49"/>
    <mergeCell ref="V49:W49"/>
    <mergeCell ref="X49:Y49"/>
    <mergeCell ref="F38:G39"/>
    <mergeCell ref="H38:I38"/>
    <mergeCell ref="H39:I39"/>
    <mergeCell ref="F32:G32"/>
    <mergeCell ref="H32:I32"/>
    <mergeCell ref="J32:K32"/>
    <mergeCell ref="F26:G31"/>
    <mergeCell ref="F24:K24"/>
    <mergeCell ref="F25:G25"/>
    <mergeCell ref="H25:K25"/>
    <mergeCell ref="H26:I31"/>
    <mergeCell ref="J26:K26"/>
    <mergeCell ref="J27:K31"/>
    <mergeCell ref="F36:G36"/>
    <mergeCell ref="H36:I36"/>
    <mergeCell ref="J36:K36"/>
    <mergeCell ref="F37:G37"/>
    <mergeCell ref="H37:I37"/>
    <mergeCell ref="F33:G33"/>
    <mergeCell ref="H33:I33"/>
    <mergeCell ref="J33:K35"/>
    <mergeCell ref="F34:G34"/>
    <mergeCell ref="H34:I34"/>
    <mergeCell ref="F35:G35"/>
    <mergeCell ref="F21:G22"/>
    <mergeCell ref="H21:I21"/>
    <mergeCell ref="H22:I22"/>
    <mergeCell ref="F15:G15"/>
    <mergeCell ref="H15:I15"/>
    <mergeCell ref="F19:G19"/>
    <mergeCell ref="H19:I19"/>
    <mergeCell ref="J19:K19"/>
    <mergeCell ref="F20:G20"/>
    <mergeCell ref="H20:I20"/>
    <mergeCell ref="F41:K41"/>
    <mergeCell ref="M41:R41"/>
    <mergeCell ref="T41:Y41"/>
    <mergeCell ref="F42:G42"/>
    <mergeCell ref="H42:K42"/>
    <mergeCell ref="M42:N42"/>
    <mergeCell ref="O42:R42"/>
    <mergeCell ref="T42:U42"/>
    <mergeCell ref="V42:Y42"/>
    <mergeCell ref="Q15:R15"/>
    <mergeCell ref="M16:N16"/>
    <mergeCell ref="O16:P16"/>
    <mergeCell ref="J15:K15"/>
    <mergeCell ref="F16:G16"/>
    <mergeCell ref="H16:I16"/>
    <mergeCell ref="J16:K18"/>
    <mergeCell ref="F17:G17"/>
    <mergeCell ref="H17:I17"/>
    <mergeCell ref="F18:G18"/>
    <mergeCell ref="H18:I18"/>
    <mergeCell ref="M18:N18"/>
    <mergeCell ref="M15:N15"/>
    <mergeCell ref="O15:P15"/>
    <mergeCell ref="H35:I35"/>
    <mergeCell ref="M24:R24"/>
    <mergeCell ref="M25:N25"/>
    <mergeCell ref="O25:R25"/>
    <mergeCell ref="O22:P22"/>
    <mergeCell ref="M21:N22"/>
    <mergeCell ref="O18:P18"/>
    <mergeCell ref="M19:N19"/>
    <mergeCell ref="O19:P19"/>
    <mergeCell ref="M20:N20"/>
    <mergeCell ref="O20:P20"/>
    <mergeCell ref="O21:P21"/>
    <mergeCell ref="Q16:R18"/>
    <mergeCell ref="M17:N17"/>
    <mergeCell ref="O17:P17"/>
    <mergeCell ref="Q19:R19"/>
    <mergeCell ref="M32:N32"/>
    <mergeCell ref="O32:P32"/>
    <mergeCell ref="Q32:R32"/>
    <mergeCell ref="M33:N33"/>
    <mergeCell ref="O33:P33"/>
    <mergeCell ref="O26:P31"/>
    <mergeCell ref="Q33:R35"/>
    <mergeCell ref="M7:R7"/>
    <mergeCell ref="F8:G8"/>
    <mergeCell ref="H8:K8"/>
    <mergeCell ref="F9:G14"/>
    <mergeCell ref="H9:I14"/>
    <mergeCell ref="F7:K7"/>
    <mergeCell ref="Q9:R9"/>
    <mergeCell ref="Q10:R14"/>
    <mergeCell ref="M8:N8"/>
    <mergeCell ref="O8:R8"/>
    <mergeCell ref="M9:N14"/>
    <mergeCell ref="O9:P14"/>
    <mergeCell ref="J9:K9"/>
    <mergeCell ref="J10:K14"/>
    <mergeCell ref="O38:P38"/>
    <mergeCell ref="O39:P39"/>
    <mergeCell ref="M38:N39"/>
    <mergeCell ref="M34:N34"/>
    <mergeCell ref="O34:P34"/>
    <mergeCell ref="M35:N35"/>
    <mergeCell ref="O35:P35"/>
    <mergeCell ref="M36:N36"/>
    <mergeCell ref="O36:P36"/>
    <mergeCell ref="M37:N37"/>
    <mergeCell ref="O37:P37"/>
    <mergeCell ref="Q36:R36"/>
    <mergeCell ref="M26:N31"/>
    <mergeCell ref="Q26:R26"/>
    <mergeCell ref="Q27:R31"/>
    <mergeCell ref="V25:Y25"/>
    <mergeCell ref="X33:Y35"/>
    <mergeCell ref="T7:Y7"/>
    <mergeCell ref="V26:W31"/>
    <mergeCell ref="V33:W33"/>
    <mergeCell ref="V22:W22"/>
    <mergeCell ref="T21:U22"/>
    <mergeCell ref="T18:U18"/>
    <mergeCell ref="V18:W18"/>
    <mergeCell ref="T19:U19"/>
    <mergeCell ref="V19:W19"/>
    <mergeCell ref="T20:U20"/>
    <mergeCell ref="V20:W20"/>
    <mergeCell ref="V21:W21"/>
    <mergeCell ref="V32:W32"/>
    <mergeCell ref="X36:Y36"/>
    <mergeCell ref="T26:U31"/>
    <mergeCell ref="X26:Y26"/>
    <mergeCell ref="X27:Y31"/>
    <mergeCell ref="T32:U32"/>
    <mergeCell ref="T8:U8"/>
    <mergeCell ref="V8:Y8"/>
    <mergeCell ref="T9:U14"/>
    <mergeCell ref="V9:W14"/>
    <mergeCell ref="X9:Y9"/>
    <mergeCell ref="X10:Y14"/>
    <mergeCell ref="T15:U15"/>
    <mergeCell ref="V15:W15"/>
    <mergeCell ref="X15:Y15"/>
    <mergeCell ref="T16:U16"/>
    <mergeCell ref="V16:W16"/>
    <mergeCell ref="X32:Y32"/>
    <mergeCell ref="T33:U33"/>
    <mergeCell ref="X16:Y18"/>
    <mergeCell ref="T17:U17"/>
    <mergeCell ref="V17:W17"/>
    <mergeCell ref="X19:Y19"/>
    <mergeCell ref="T24:Y24"/>
    <mergeCell ref="T25:U25"/>
    <mergeCell ref="V38:W38"/>
    <mergeCell ref="V39:W39"/>
    <mergeCell ref="T38:U39"/>
    <mergeCell ref="T34:U34"/>
    <mergeCell ref="V34:W34"/>
    <mergeCell ref="T35:U35"/>
    <mergeCell ref="V35:W35"/>
    <mergeCell ref="T36:U36"/>
    <mergeCell ref="V36:W36"/>
    <mergeCell ref="T37:U37"/>
    <mergeCell ref="V37:W37"/>
  </mergeCells>
  <printOptions horizontalCentered="1" verticalCentered="1"/>
  <pageMargins left="0.70866141732283472" right="0.70866141732283472" top="0.74803149606299213" bottom="0.74803149606299213" header="0.31496062992125984" footer="0.31496062992125984"/>
  <pageSetup paperSize="5" scale="70"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'Listas de información'!$L$5:$L$36</xm:f>
          </x14:formula1>
          <xm:sqref>C6</xm:sqref>
        </x14:dataValidation>
        <x14:dataValidation type="list" allowBlank="1" showInputMessage="1" showErrorMessage="1">
          <x14:formula1>
            <xm:f>'Listas de información'!$P$5:$P$117</xm:f>
          </x14:formula1>
          <xm:sqref>C18 C35 C52</xm:sqref>
        </x14:dataValidation>
        <x14:dataValidation type="list" allowBlank="1" showInputMessage="1" showErrorMessage="1">
          <x14:formula1>
            <xm:f>'Listas de información'!$N$5:$N$111</xm:f>
          </x14:formula1>
          <xm:sqref>C9 C26 C43</xm:sqref>
        </x14:dataValidation>
        <x14:dataValidation type="list" allowBlank="1" showInputMessage="1" showErrorMessage="1">
          <x14:formula1>
            <xm:f>'Listas de información'!$T$5:$T$401</xm:f>
          </x14:formula1>
          <xm:sqref>D9 D26 D43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2:P83"/>
  <sheetViews>
    <sheetView showGridLines="0" zoomScaleNormal="100" workbookViewId="0">
      <selection activeCell="C5" sqref="C5:H10"/>
    </sheetView>
  </sheetViews>
  <sheetFormatPr baseColWidth="10" defaultRowHeight="15" x14ac:dyDescent="0.25"/>
  <cols>
    <col min="2" max="2" width="27" customWidth="1"/>
    <col min="3" max="3" width="15.85546875" style="24" customWidth="1"/>
    <col min="4" max="4" width="15.7109375" style="24" customWidth="1"/>
    <col min="5" max="5" width="25.5703125" style="24" customWidth="1"/>
    <col min="6" max="6" width="13.42578125" style="24" customWidth="1"/>
    <col min="7" max="7" width="15.42578125" style="24" customWidth="1"/>
    <col min="8" max="8" width="3.28515625" style="24" customWidth="1"/>
    <col min="9" max="9" width="7.140625" style="24" customWidth="1"/>
    <col min="10" max="10" width="24.42578125" style="24" customWidth="1"/>
    <col min="11" max="11" width="10.5703125" style="24" customWidth="1"/>
    <col min="12" max="12" width="13.42578125" style="24" customWidth="1"/>
    <col min="13" max="13" width="12.7109375" style="24" customWidth="1"/>
    <col min="14" max="14" width="28.5703125" customWidth="1"/>
    <col min="15" max="15" width="6.5703125" customWidth="1"/>
  </cols>
  <sheetData>
    <row r="2" spans="2:15" ht="21" x14ac:dyDescent="0.35">
      <c r="B2" s="298" t="s">
        <v>921</v>
      </c>
      <c r="C2" s="298"/>
      <c r="D2" s="298"/>
      <c r="E2" s="298"/>
      <c r="F2" s="298"/>
      <c r="G2" s="298"/>
      <c r="H2" s="298"/>
      <c r="I2" s="298"/>
      <c r="J2" s="298"/>
      <c r="K2" s="298"/>
      <c r="L2" s="298"/>
      <c r="M2" s="298"/>
      <c r="N2" s="298"/>
    </row>
    <row r="3" spans="2:15" ht="9.9499999999999993" customHeight="1" x14ac:dyDescent="0.25"/>
    <row r="4" spans="2:15" x14ac:dyDescent="0.25">
      <c r="B4" s="32" t="s">
        <v>888</v>
      </c>
      <c r="C4" s="355" t="s">
        <v>887</v>
      </c>
      <c r="D4" s="356"/>
      <c r="E4" s="356"/>
      <c r="F4" s="356"/>
      <c r="G4" s="356"/>
      <c r="H4" s="357"/>
      <c r="I4" s="355" t="s">
        <v>890</v>
      </c>
      <c r="J4" s="356"/>
      <c r="K4" s="356"/>
      <c r="L4" s="356"/>
      <c r="M4" s="356"/>
      <c r="N4" s="357"/>
      <c r="O4" s="24"/>
    </row>
    <row r="5" spans="2:15" ht="20.100000000000001" customHeight="1" x14ac:dyDescent="0.25">
      <c r="B5" s="109" t="s">
        <v>914</v>
      </c>
      <c r="C5" s="304" t="s">
        <v>906</v>
      </c>
      <c r="D5" s="305"/>
      <c r="E5" s="305"/>
      <c r="F5" s="305"/>
      <c r="G5" s="305"/>
      <c r="H5" s="306"/>
      <c r="I5" s="304" t="s">
        <v>1017</v>
      </c>
      <c r="J5" s="305"/>
      <c r="K5" s="305"/>
      <c r="L5" s="305"/>
      <c r="M5" s="305"/>
      <c r="N5" s="306"/>
      <c r="O5" s="24"/>
    </row>
    <row r="6" spans="2:15" ht="20.100000000000001" customHeight="1" x14ac:dyDescent="0.25">
      <c r="B6" s="109" t="s">
        <v>910</v>
      </c>
      <c r="C6" s="307"/>
      <c r="D6" s="308"/>
      <c r="E6" s="308"/>
      <c r="F6" s="308"/>
      <c r="G6" s="308"/>
      <c r="H6" s="309"/>
      <c r="I6" s="307"/>
      <c r="J6" s="308"/>
      <c r="K6" s="308"/>
      <c r="L6" s="308"/>
      <c r="M6" s="308"/>
      <c r="N6" s="309"/>
      <c r="O6" s="24"/>
    </row>
    <row r="7" spans="2:15" ht="20.100000000000001" customHeight="1" x14ac:dyDescent="0.25">
      <c r="B7" s="109" t="s">
        <v>560</v>
      </c>
      <c r="C7" s="307"/>
      <c r="D7" s="308"/>
      <c r="E7" s="308"/>
      <c r="F7" s="308"/>
      <c r="G7" s="308"/>
      <c r="H7" s="309"/>
      <c r="I7" s="307"/>
      <c r="J7" s="308"/>
      <c r="K7" s="308"/>
      <c r="L7" s="308"/>
      <c r="M7" s="308"/>
      <c r="N7" s="309"/>
      <c r="O7" s="24"/>
    </row>
    <row r="8" spans="2:15" ht="20.100000000000001" customHeight="1" x14ac:dyDescent="0.25">
      <c r="B8" s="30" t="s">
        <v>1018</v>
      </c>
      <c r="C8" s="307"/>
      <c r="D8" s="308"/>
      <c r="E8" s="308"/>
      <c r="F8" s="308"/>
      <c r="G8" s="308"/>
      <c r="H8" s="309"/>
      <c r="I8" s="307"/>
      <c r="J8" s="308"/>
      <c r="K8" s="308"/>
      <c r="L8" s="308"/>
      <c r="M8" s="308"/>
      <c r="N8" s="309"/>
      <c r="O8" s="24"/>
    </row>
    <row r="9" spans="2:15" s="24" customFormat="1" ht="20.100000000000001" customHeight="1" x14ac:dyDescent="0.25">
      <c r="B9" s="109" t="s">
        <v>563</v>
      </c>
      <c r="C9" s="307"/>
      <c r="D9" s="308"/>
      <c r="E9" s="308"/>
      <c r="F9" s="308"/>
      <c r="G9" s="308"/>
      <c r="H9" s="309"/>
      <c r="I9" s="307"/>
      <c r="J9" s="308"/>
      <c r="K9" s="308"/>
      <c r="L9" s="308"/>
      <c r="M9" s="308"/>
      <c r="N9" s="309"/>
    </row>
    <row r="10" spans="2:15" ht="20.100000000000001" customHeight="1" x14ac:dyDescent="0.25">
      <c r="B10" s="109" t="s">
        <v>16</v>
      </c>
      <c r="C10" s="310"/>
      <c r="D10" s="311"/>
      <c r="E10" s="311"/>
      <c r="F10" s="311"/>
      <c r="G10" s="311"/>
      <c r="H10" s="312"/>
      <c r="I10" s="310"/>
      <c r="J10" s="311"/>
      <c r="K10" s="311"/>
      <c r="L10" s="311"/>
      <c r="M10" s="311"/>
      <c r="N10" s="312"/>
    </row>
    <row r="11" spans="2:15" s="24" customFormat="1" ht="20.25" customHeight="1" x14ac:dyDescent="0.25"/>
    <row r="12" spans="2:15" s="24" customFormat="1" ht="21" x14ac:dyDescent="0.35">
      <c r="B12" s="298" t="s">
        <v>922</v>
      </c>
      <c r="C12" s="298"/>
      <c r="D12" s="298"/>
      <c r="E12" s="298"/>
      <c r="F12" s="298"/>
      <c r="G12" s="298"/>
      <c r="H12" s="298"/>
      <c r="I12" s="298"/>
      <c r="J12" s="298"/>
      <c r="K12" s="298"/>
      <c r="L12" s="298"/>
      <c r="M12" s="298"/>
      <c r="N12" s="298"/>
    </row>
    <row r="13" spans="2:15" s="24" customFormat="1" ht="9.9499999999999993" customHeight="1" x14ac:dyDescent="0.25"/>
    <row r="14" spans="2:15" s="24" customFormat="1" x14ac:dyDescent="0.25">
      <c r="B14" s="32" t="s">
        <v>888</v>
      </c>
      <c r="C14" s="355" t="s">
        <v>887</v>
      </c>
      <c r="D14" s="356"/>
      <c r="E14" s="356"/>
      <c r="F14" s="356"/>
      <c r="G14" s="356"/>
      <c r="H14" s="357"/>
      <c r="I14" s="355" t="s">
        <v>890</v>
      </c>
      <c r="J14" s="356"/>
      <c r="K14" s="356"/>
      <c r="L14" s="356"/>
      <c r="M14" s="356"/>
      <c r="N14" s="357"/>
    </row>
    <row r="15" spans="2:15" s="24" customFormat="1" ht="51" customHeight="1" x14ac:dyDescent="0.25">
      <c r="B15" s="30" t="s">
        <v>916</v>
      </c>
      <c r="C15" s="268" t="s">
        <v>1410</v>
      </c>
      <c r="D15" s="269"/>
      <c r="E15" s="269"/>
      <c r="F15" s="269"/>
      <c r="G15" s="269"/>
      <c r="H15" s="270"/>
      <c r="I15" s="358" t="s">
        <v>1019</v>
      </c>
      <c r="J15" s="359"/>
      <c r="K15" s="359"/>
      <c r="L15" s="359"/>
      <c r="M15" s="359"/>
      <c r="N15" s="360"/>
    </row>
    <row r="16" spans="2:15" ht="64.5" customHeight="1" x14ac:dyDescent="0.25">
      <c r="B16" s="33" t="s">
        <v>1020</v>
      </c>
      <c r="C16" s="271" t="s">
        <v>1409</v>
      </c>
      <c r="D16" s="272"/>
      <c r="E16" s="272"/>
      <c r="F16" s="272"/>
      <c r="G16" s="272"/>
      <c r="H16" s="273"/>
      <c r="I16" s="361" t="s">
        <v>1013</v>
      </c>
      <c r="J16" s="362"/>
      <c r="K16" s="362"/>
      <c r="L16" s="362"/>
      <c r="M16" s="362"/>
      <c r="N16" s="363"/>
    </row>
    <row r="17" spans="2:16" s="24" customFormat="1" ht="41.25" customHeight="1" x14ac:dyDescent="0.25">
      <c r="B17" s="30" t="s">
        <v>1028</v>
      </c>
      <c r="C17" s="268" t="s">
        <v>1411</v>
      </c>
      <c r="D17" s="364"/>
      <c r="E17" s="364"/>
      <c r="F17" s="364"/>
      <c r="G17" s="364"/>
      <c r="H17" s="365"/>
      <c r="I17" s="268" t="s">
        <v>1027</v>
      </c>
      <c r="J17" s="364"/>
      <c r="K17" s="364"/>
      <c r="L17" s="364"/>
      <c r="M17" s="364"/>
      <c r="N17" s="365"/>
    </row>
    <row r="18" spans="2:16" ht="132" customHeight="1" x14ac:dyDescent="0.25">
      <c r="B18" s="33" t="s">
        <v>923</v>
      </c>
      <c r="C18" s="271" t="s">
        <v>1412</v>
      </c>
      <c r="D18" s="272"/>
      <c r="E18" s="272"/>
      <c r="F18" s="272"/>
      <c r="G18" s="272"/>
      <c r="H18" s="273"/>
      <c r="I18" s="271" t="s">
        <v>1407</v>
      </c>
      <c r="J18" s="272"/>
      <c r="K18" s="272"/>
      <c r="L18" s="272"/>
      <c r="M18" s="272"/>
      <c r="N18" s="273"/>
    </row>
    <row r="19" spans="2:16" s="24" customFormat="1" ht="239.25" customHeight="1" x14ac:dyDescent="0.25">
      <c r="B19" s="30" t="s">
        <v>924</v>
      </c>
      <c r="C19" s="347" t="s">
        <v>1413</v>
      </c>
      <c r="D19" s="269"/>
      <c r="E19" s="269"/>
      <c r="F19" s="269"/>
      <c r="G19" s="269"/>
      <c r="H19" s="270"/>
      <c r="I19" s="268" t="s">
        <v>1417</v>
      </c>
      <c r="J19" s="269"/>
      <c r="K19" s="269"/>
      <c r="L19" s="269"/>
      <c r="M19" s="269"/>
      <c r="N19" s="270"/>
    </row>
    <row r="20" spans="2:16" s="24" customFormat="1" ht="44.25" customHeight="1" x14ac:dyDescent="0.25">
      <c r="B20" s="33" t="s">
        <v>1016</v>
      </c>
      <c r="C20" s="271" t="s">
        <v>1408</v>
      </c>
      <c r="D20" s="272"/>
      <c r="E20" s="272"/>
      <c r="F20" s="272"/>
      <c r="G20" s="272"/>
      <c r="H20" s="273"/>
      <c r="I20" s="271" t="s">
        <v>1025</v>
      </c>
      <c r="J20" s="272"/>
      <c r="K20" s="272"/>
      <c r="L20" s="272"/>
      <c r="M20" s="272"/>
      <c r="N20" s="273"/>
    </row>
    <row r="21" spans="2:16" s="24" customFormat="1" ht="36" customHeight="1" x14ac:dyDescent="0.25">
      <c r="B21" s="265" t="s">
        <v>1015</v>
      </c>
      <c r="C21" s="268" t="s">
        <v>1414</v>
      </c>
      <c r="D21" s="269"/>
      <c r="E21" s="269"/>
      <c r="F21" s="269"/>
      <c r="G21" s="269"/>
      <c r="H21" s="270"/>
      <c r="I21" s="268" t="s">
        <v>1014</v>
      </c>
      <c r="J21" s="269"/>
      <c r="K21" s="269"/>
      <c r="L21" s="269"/>
      <c r="M21" s="269"/>
      <c r="N21" s="270"/>
    </row>
    <row r="22" spans="2:16" ht="37.5" customHeight="1" x14ac:dyDescent="0.25">
      <c r="B22" s="266"/>
      <c r="C22" s="304" t="s">
        <v>1415</v>
      </c>
      <c r="D22" s="305"/>
      <c r="E22" s="305"/>
      <c r="F22" s="305"/>
      <c r="G22" s="305"/>
      <c r="H22" s="306"/>
      <c r="I22" s="301" t="s">
        <v>1416</v>
      </c>
      <c r="J22" s="302"/>
      <c r="K22" s="302"/>
      <c r="L22" s="302"/>
      <c r="M22" s="302"/>
      <c r="N22" s="303"/>
      <c r="O22" s="24"/>
      <c r="P22" s="24"/>
    </row>
    <row r="23" spans="2:16" s="24" customFormat="1" x14ac:dyDescent="0.25">
      <c r="B23" s="266"/>
      <c r="C23" s="91"/>
      <c r="D23" s="91"/>
      <c r="E23" s="91"/>
      <c r="F23" s="91"/>
      <c r="G23" s="91"/>
      <c r="H23" s="92"/>
      <c r="I23" s="93"/>
      <c r="J23" s="93"/>
      <c r="K23" s="93"/>
      <c r="L23" s="93"/>
      <c r="M23" s="93"/>
      <c r="N23" s="92"/>
    </row>
    <row r="24" spans="2:16" s="24" customFormat="1" x14ac:dyDescent="0.25">
      <c r="B24" s="266"/>
      <c r="C24" s="94" t="s">
        <v>1341</v>
      </c>
      <c r="D24" s="91"/>
      <c r="E24" s="91"/>
      <c r="F24" s="91"/>
      <c r="G24" s="91"/>
      <c r="H24" s="92"/>
      <c r="I24" s="93"/>
      <c r="J24" s="95" t="s">
        <v>925</v>
      </c>
      <c r="K24" s="93"/>
      <c r="L24" s="93"/>
      <c r="M24" s="93"/>
      <c r="N24" s="92"/>
    </row>
    <row r="25" spans="2:16" s="24" customFormat="1" ht="24.75" customHeight="1" x14ac:dyDescent="0.25">
      <c r="B25" s="266"/>
      <c r="C25" s="348" t="s">
        <v>19</v>
      </c>
      <c r="D25" s="291" t="s">
        <v>20</v>
      </c>
      <c r="E25" s="323"/>
      <c r="F25" s="323"/>
      <c r="G25" s="324"/>
      <c r="H25" s="92"/>
      <c r="I25" s="93"/>
      <c r="J25" s="322" t="s">
        <v>19</v>
      </c>
      <c r="K25" s="313" t="s">
        <v>1037</v>
      </c>
      <c r="L25" s="314"/>
      <c r="M25" s="314"/>
      <c r="N25" s="315"/>
    </row>
    <row r="26" spans="2:16" s="24" customFormat="1" ht="18.75" customHeight="1" x14ac:dyDescent="0.25">
      <c r="B26" s="266"/>
      <c r="C26" s="349"/>
      <c r="D26" s="325" t="s">
        <v>21</v>
      </c>
      <c r="E26" s="326"/>
      <c r="F26" s="326"/>
      <c r="G26" s="327"/>
      <c r="H26" s="92"/>
      <c r="I26" s="93"/>
      <c r="J26" s="279"/>
      <c r="K26" s="316"/>
      <c r="L26" s="317"/>
      <c r="M26" s="317"/>
      <c r="N26" s="318"/>
    </row>
    <row r="27" spans="2:16" s="24" customFormat="1" ht="15" customHeight="1" x14ac:dyDescent="0.25">
      <c r="B27" s="266"/>
      <c r="C27" s="349"/>
      <c r="D27" s="325" t="s">
        <v>22</v>
      </c>
      <c r="E27" s="326"/>
      <c r="F27" s="326"/>
      <c r="G27" s="327"/>
      <c r="H27" s="92"/>
      <c r="I27" s="93"/>
      <c r="J27" s="279"/>
      <c r="K27" s="316"/>
      <c r="L27" s="317"/>
      <c r="M27" s="317"/>
      <c r="N27" s="318"/>
    </row>
    <row r="28" spans="2:16" s="24" customFormat="1" ht="15" customHeight="1" x14ac:dyDescent="0.25">
      <c r="B28" s="266"/>
      <c r="C28" s="349"/>
      <c r="D28" s="325" t="s">
        <v>23</v>
      </c>
      <c r="E28" s="326"/>
      <c r="F28" s="326"/>
      <c r="G28" s="327"/>
      <c r="H28" s="92"/>
      <c r="I28" s="93"/>
      <c r="J28" s="279"/>
      <c r="K28" s="316"/>
      <c r="L28" s="317"/>
      <c r="M28" s="317"/>
      <c r="N28" s="318"/>
    </row>
    <row r="29" spans="2:16" s="24" customFormat="1" ht="21.75" customHeight="1" x14ac:dyDescent="0.25">
      <c r="B29" s="266"/>
      <c r="C29" s="349"/>
      <c r="D29" s="325" t="s">
        <v>24</v>
      </c>
      <c r="E29" s="326"/>
      <c r="F29" s="326"/>
      <c r="G29" s="327"/>
      <c r="H29" s="92"/>
      <c r="I29" s="93"/>
      <c r="J29" s="279"/>
      <c r="K29" s="316"/>
      <c r="L29" s="317"/>
      <c r="M29" s="317"/>
      <c r="N29" s="318"/>
    </row>
    <row r="30" spans="2:16" s="24" customFormat="1" ht="18.75" customHeight="1" thickBot="1" x14ac:dyDescent="0.3">
      <c r="B30" s="266"/>
      <c r="C30" s="350"/>
      <c r="D30" s="276" t="s">
        <v>25</v>
      </c>
      <c r="E30" s="366"/>
      <c r="F30" s="366"/>
      <c r="G30" s="277"/>
      <c r="H30" s="92"/>
      <c r="I30" s="93"/>
      <c r="J30" s="280"/>
      <c r="K30" s="319"/>
      <c r="L30" s="320"/>
      <c r="M30" s="320"/>
      <c r="N30" s="321"/>
    </row>
    <row r="31" spans="2:16" s="24" customFormat="1" ht="45" customHeight="1" x14ac:dyDescent="0.25">
      <c r="B31" s="266"/>
      <c r="C31" s="351" t="s">
        <v>26</v>
      </c>
      <c r="D31" s="281" t="s">
        <v>27</v>
      </c>
      <c r="E31" s="282"/>
      <c r="F31" s="338" t="s">
        <v>29</v>
      </c>
      <c r="G31" s="339"/>
      <c r="H31" s="92"/>
      <c r="I31" s="93"/>
      <c r="J31" s="278" t="s">
        <v>26</v>
      </c>
      <c r="K31" s="281" t="s">
        <v>1039</v>
      </c>
      <c r="L31" s="282"/>
      <c r="M31" s="338" t="s">
        <v>29</v>
      </c>
      <c r="N31" s="339"/>
    </row>
    <row r="32" spans="2:16" s="24" customFormat="1" ht="31.5" customHeight="1" x14ac:dyDescent="0.25">
      <c r="B32" s="266"/>
      <c r="C32" s="349"/>
      <c r="D32" s="299" t="s">
        <v>926</v>
      </c>
      <c r="E32" s="300"/>
      <c r="F32" s="344" t="s">
        <v>30</v>
      </c>
      <c r="G32" s="318"/>
      <c r="H32" s="92"/>
      <c r="I32" s="93"/>
      <c r="J32" s="279"/>
      <c r="K32" s="274"/>
      <c r="L32" s="275"/>
      <c r="M32" s="344" t="s">
        <v>1038</v>
      </c>
      <c r="N32" s="318"/>
    </row>
    <row r="33" spans="2:14" s="24" customFormat="1" ht="40.5" customHeight="1" x14ac:dyDescent="0.25">
      <c r="B33" s="266"/>
      <c r="C33" s="349"/>
      <c r="D33" s="299" t="s">
        <v>927</v>
      </c>
      <c r="E33" s="300"/>
      <c r="F33" s="344"/>
      <c r="G33" s="318"/>
      <c r="H33" s="92"/>
      <c r="I33" s="93"/>
      <c r="J33" s="279"/>
      <c r="K33" s="274"/>
      <c r="L33" s="275"/>
      <c r="M33" s="344"/>
      <c r="N33" s="318"/>
    </row>
    <row r="34" spans="2:14" s="24" customFormat="1" ht="42.75" customHeight="1" thickBot="1" x14ac:dyDescent="0.3">
      <c r="B34" s="266"/>
      <c r="C34" s="350"/>
      <c r="D34" s="276" t="s">
        <v>28</v>
      </c>
      <c r="E34" s="277"/>
      <c r="F34" s="345"/>
      <c r="G34" s="346"/>
      <c r="H34" s="92"/>
      <c r="I34" s="93"/>
      <c r="J34" s="280"/>
      <c r="K34" s="276"/>
      <c r="L34" s="277"/>
      <c r="M34" s="344"/>
      <c r="N34" s="318"/>
    </row>
    <row r="35" spans="2:14" s="24" customFormat="1" ht="42" customHeight="1" x14ac:dyDescent="0.25">
      <c r="B35" s="266"/>
      <c r="C35" s="351" t="s">
        <v>31</v>
      </c>
      <c r="D35" s="281" t="s">
        <v>32</v>
      </c>
      <c r="E35" s="282"/>
      <c r="F35" s="342" t="s">
        <v>34</v>
      </c>
      <c r="G35" s="343"/>
      <c r="H35" s="92"/>
      <c r="I35" s="93"/>
      <c r="J35" s="278" t="s">
        <v>31</v>
      </c>
      <c r="K35" s="281" t="s">
        <v>894</v>
      </c>
      <c r="L35" s="282"/>
      <c r="M35" s="328" t="s">
        <v>34</v>
      </c>
      <c r="N35" s="329"/>
    </row>
    <row r="36" spans="2:14" s="24" customFormat="1" ht="51.75" customHeight="1" x14ac:dyDescent="0.25">
      <c r="B36" s="266"/>
      <c r="C36" s="349"/>
      <c r="D36" s="352" t="s">
        <v>51</v>
      </c>
      <c r="E36" s="353"/>
      <c r="F36" s="285" t="s">
        <v>35</v>
      </c>
      <c r="G36" s="286"/>
      <c r="H36" s="92"/>
      <c r="I36" s="93"/>
      <c r="J36" s="279"/>
      <c r="K36" s="274"/>
      <c r="L36" s="275"/>
      <c r="M36" s="285" t="s">
        <v>1044</v>
      </c>
      <c r="N36" s="286"/>
    </row>
    <row r="37" spans="2:14" s="24" customFormat="1" ht="73.5" customHeight="1" thickBot="1" x14ac:dyDescent="0.3">
      <c r="B37" s="266"/>
      <c r="C37" s="350"/>
      <c r="D37" s="283" t="s">
        <v>33</v>
      </c>
      <c r="E37" s="284"/>
      <c r="F37" s="285"/>
      <c r="G37" s="286"/>
      <c r="H37" s="92"/>
      <c r="I37" s="93"/>
      <c r="J37" s="280"/>
      <c r="K37" s="283"/>
      <c r="L37" s="284"/>
      <c r="M37" s="285"/>
      <c r="N37" s="286"/>
    </row>
    <row r="38" spans="2:14" s="24" customFormat="1" ht="47.25" customHeight="1" x14ac:dyDescent="0.25">
      <c r="B38" s="266"/>
      <c r="C38" s="351" t="s">
        <v>37</v>
      </c>
      <c r="D38" s="291" t="s">
        <v>38</v>
      </c>
      <c r="E38" s="324"/>
      <c r="F38" s="285"/>
      <c r="G38" s="286"/>
      <c r="H38" s="92"/>
      <c r="I38" s="93"/>
      <c r="J38" s="278" t="s">
        <v>37</v>
      </c>
      <c r="K38" s="331">
        <v>1</v>
      </c>
      <c r="L38" s="332"/>
      <c r="M38" s="285"/>
      <c r="N38" s="286"/>
    </row>
    <row r="39" spans="2:14" s="24" customFormat="1" ht="17.25" customHeight="1" x14ac:dyDescent="0.25">
      <c r="B39" s="266"/>
      <c r="C39" s="349"/>
      <c r="D39" s="274" t="s">
        <v>39</v>
      </c>
      <c r="E39" s="275"/>
      <c r="F39" s="285"/>
      <c r="G39" s="286"/>
      <c r="H39" s="92"/>
      <c r="I39" s="93"/>
      <c r="J39" s="279"/>
      <c r="K39" s="333"/>
      <c r="L39" s="334"/>
      <c r="M39" s="285"/>
      <c r="N39" s="286"/>
    </row>
    <row r="40" spans="2:14" s="24" customFormat="1" ht="19.5" customHeight="1" x14ac:dyDescent="0.25">
      <c r="B40" s="266"/>
      <c r="C40" s="349"/>
      <c r="D40" s="274" t="s">
        <v>40</v>
      </c>
      <c r="E40" s="275"/>
      <c r="F40" s="285"/>
      <c r="G40" s="286"/>
      <c r="H40" s="92"/>
      <c r="I40" s="93"/>
      <c r="J40" s="279"/>
      <c r="K40" s="333"/>
      <c r="L40" s="334"/>
      <c r="M40" s="285"/>
      <c r="N40" s="286"/>
    </row>
    <row r="41" spans="2:14" s="24" customFormat="1" ht="20.25" customHeight="1" x14ac:dyDescent="0.25">
      <c r="B41" s="266"/>
      <c r="C41" s="349"/>
      <c r="D41" s="274" t="s">
        <v>41</v>
      </c>
      <c r="E41" s="275"/>
      <c r="F41" s="285"/>
      <c r="G41" s="286"/>
      <c r="H41" s="92"/>
      <c r="I41" s="93"/>
      <c r="J41" s="279"/>
      <c r="K41" s="333"/>
      <c r="L41" s="334"/>
      <c r="M41" s="285"/>
      <c r="N41" s="286"/>
    </row>
    <row r="42" spans="2:14" s="24" customFormat="1" ht="40.5" customHeight="1" x14ac:dyDescent="0.25">
      <c r="B42" s="266"/>
      <c r="C42" s="349"/>
      <c r="D42" s="274" t="s">
        <v>42</v>
      </c>
      <c r="E42" s="275"/>
      <c r="F42" s="285"/>
      <c r="G42" s="286"/>
      <c r="H42" s="92"/>
      <c r="I42" s="93"/>
      <c r="J42" s="279"/>
      <c r="K42" s="333"/>
      <c r="L42" s="334"/>
      <c r="M42" s="285"/>
      <c r="N42" s="286"/>
    </row>
    <row r="43" spans="2:14" s="24" customFormat="1" ht="39.75" customHeight="1" thickBot="1" x14ac:dyDescent="0.3">
      <c r="B43" s="266"/>
      <c r="C43" s="350"/>
      <c r="D43" s="283" t="s">
        <v>43</v>
      </c>
      <c r="E43" s="284"/>
      <c r="F43" s="285"/>
      <c r="G43" s="286"/>
      <c r="H43" s="92"/>
      <c r="I43" s="93"/>
      <c r="J43" s="280"/>
      <c r="K43" s="335"/>
      <c r="L43" s="336"/>
      <c r="M43" s="285"/>
      <c r="N43" s="286"/>
    </row>
    <row r="44" spans="2:14" s="24" customFormat="1" ht="38.25" customHeight="1" thickBot="1" x14ac:dyDescent="0.3">
      <c r="B44" s="266"/>
      <c r="C44" s="59" t="s">
        <v>13</v>
      </c>
      <c r="D44" s="289" t="s">
        <v>44</v>
      </c>
      <c r="E44" s="295"/>
      <c r="F44" s="285"/>
      <c r="G44" s="286"/>
      <c r="H44" s="92"/>
      <c r="I44" s="93"/>
      <c r="J44" s="41" t="s">
        <v>13</v>
      </c>
      <c r="K44" s="289" t="s">
        <v>895</v>
      </c>
      <c r="L44" s="295"/>
      <c r="M44" s="285"/>
      <c r="N44" s="286"/>
    </row>
    <row r="45" spans="2:14" s="24" customFormat="1" ht="27.75" customHeight="1" thickBot="1" x14ac:dyDescent="0.3">
      <c r="B45" s="266"/>
      <c r="C45" s="59" t="s">
        <v>14</v>
      </c>
      <c r="D45" s="276" t="s">
        <v>45</v>
      </c>
      <c r="E45" s="277"/>
      <c r="F45" s="287"/>
      <c r="G45" s="288"/>
      <c r="H45" s="92"/>
      <c r="I45" s="93"/>
      <c r="J45" s="41" t="s">
        <v>14</v>
      </c>
      <c r="K45" s="276" t="s">
        <v>1042</v>
      </c>
      <c r="L45" s="277"/>
      <c r="M45" s="287"/>
      <c r="N45" s="288"/>
    </row>
    <row r="46" spans="2:14" s="24" customFormat="1" ht="29.25" customHeight="1" thickBot="1" x14ac:dyDescent="0.3">
      <c r="B46" s="266"/>
      <c r="C46" s="59" t="s">
        <v>15</v>
      </c>
      <c r="D46" s="296" t="s">
        <v>46</v>
      </c>
      <c r="E46" s="297"/>
      <c r="F46" s="340" t="s">
        <v>7</v>
      </c>
      <c r="G46" s="341"/>
      <c r="H46" s="92"/>
      <c r="I46" s="93"/>
      <c r="J46" s="41" t="s">
        <v>15</v>
      </c>
      <c r="K46" s="296" t="s">
        <v>1040</v>
      </c>
      <c r="L46" s="297"/>
      <c r="M46" s="340" t="s">
        <v>7</v>
      </c>
      <c r="N46" s="341"/>
    </row>
    <row r="47" spans="2:14" s="24" customFormat="1" ht="28.5" customHeight="1" thickBot="1" x14ac:dyDescent="0.3">
      <c r="B47" s="266"/>
      <c r="C47" s="59" t="s">
        <v>16</v>
      </c>
      <c r="D47" s="289" t="s">
        <v>47</v>
      </c>
      <c r="E47" s="290"/>
      <c r="F47" s="29" t="s">
        <v>8</v>
      </c>
      <c r="G47" s="36" t="s">
        <v>48</v>
      </c>
      <c r="H47" s="92"/>
      <c r="I47" s="93"/>
      <c r="J47" s="41" t="s">
        <v>16</v>
      </c>
      <c r="K47" s="337">
        <v>500000000</v>
      </c>
      <c r="L47" s="290"/>
      <c r="M47" s="29" t="s">
        <v>8</v>
      </c>
      <c r="N47" s="36">
        <v>4</v>
      </c>
    </row>
    <row r="48" spans="2:14" s="24" customFormat="1" ht="15.75" customHeight="1" thickBot="1" x14ac:dyDescent="0.3">
      <c r="B48" s="266"/>
      <c r="C48" s="351" t="s">
        <v>17</v>
      </c>
      <c r="D48" s="291" t="s">
        <v>49</v>
      </c>
      <c r="E48" s="292"/>
      <c r="F48" s="29" t="s">
        <v>50</v>
      </c>
      <c r="G48" s="42" t="s">
        <v>48</v>
      </c>
      <c r="H48" s="92"/>
      <c r="I48" s="96"/>
      <c r="J48" s="278" t="s">
        <v>17</v>
      </c>
      <c r="K48" s="291" t="s">
        <v>1043</v>
      </c>
      <c r="L48" s="292"/>
      <c r="M48" s="29" t="s">
        <v>50</v>
      </c>
      <c r="N48" s="42">
        <v>4.4000000000000004</v>
      </c>
    </row>
    <row r="49" spans="2:16" s="24" customFormat="1" ht="18.75" customHeight="1" x14ac:dyDescent="0.25">
      <c r="B49" s="267"/>
      <c r="C49" s="354"/>
      <c r="D49" s="293"/>
      <c r="E49" s="294"/>
      <c r="F49" s="60" t="s">
        <v>10</v>
      </c>
      <c r="G49" s="61" t="s">
        <v>48</v>
      </c>
      <c r="H49" s="97"/>
      <c r="I49" s="98"/>
      <c r="J49" s="330"/>
      <c r="K49" s="293"/>
      <c r="L49" s="294"/>
      <c r="M49" s="60" t="s">
        <v>10</v>
      </c>
      <c r="N49" s="61" t="s">
        <v>1041</v>
      </c>
    </row>
    <row r="50" spans="2:16" s="24" customFormat="1" x14ac:dyDescent="0.25"/>
    <row r="51" spans="2:16" s="24" customFormat="1" x14ac:dyDescent="0.25"/>
    <row r="52" spans="2:16" s="24" customFormat="1" x14ac:dyDescent="0.25"/>
    <row r="53" spans="2:16" s="24" customFormat="1" x14ac:dyDescent="0.25"/>
    <row r="54" spans="2:16" s="24" customFormat="1" x14ac:dyDescent="0.25"/>
    <row r="55" spans="2:16" s="24" customFormat="1" x14ac:dyDescent="0.25"/>
    <row r="56" spans="2:16" s="24" customFormat="1" x14ac:dyDescent="0.25"/>
    <row r="57" spans="2:16" s="24" customFormat="1" ht="15" customHeight="1" x14ac:dyDescent="0.25"/>
    <row r="58" spans="2:16" s="24" customFormat="1" x14ac:dyDescent="0.25"/>
    <row r="59" spans="2:16" s="24" customFormat="1" x14ac:dyDescent="0.25"/>
    <row r="60" spans="2:16" s="24" customFormat="1" x14ac:dyDescent="0.25"/>
    <row r="61" spans="2:16" s="24" customFormat="1" x14ac:dyDescent="0.25"/>
    <row r="62" spans="2:16" ht="15" customHeight="1" x14ac:dyDescent="0.25">
      <c r="O62" s="24"/>
      <c r="P62" s="24"/>
    </row>
    <row r="63" spans="2:16" x14ac:dyDescent="0.25">
      <c r="O63" s="24"/>
      <c r="P63" s="24"/>
    </row>
    <row r="64" spans="2:16" x14ac:dyDescent="0.25">
      <c r="O64" s="24"/>
      <c r="P64" s="24"/>
    </row>
    <row r="65" spans="2:16" x14ac:dyDescent="0.25">
      <c r="O65" s="24"/>
      <c r="P65" s="24"/>
    </row>
    <row r="71" spans="2:16" x14ac:dyDescent="0.25">
      <c r="B71" s="24"/>
      <c r="N71" s="24"/>
      <c r="O71" s="24"/>
    </row>
    <row r="72" spans="2:16" x14ac:dyDescent="0.25">
      <c r="B72" s="24"/>
      <c r="N72" s="24"/>
      <c r="O72" s="24"/>
    </row>
    <row r="73" spans="2:16" x14ac:dyDescent="0.25">
      <c r="B73" s="24"/>
      <c r="N73" s="24"/>
      <c r="O73" s="24"/>
    </row>
    <row r="74" spans="2:16" x14ac:dyDescent="0.25">
      <c r="B74" s="24"/>
      <c r="N74" s="24"/>
      <c r="O74" s="24"/>
    </row>
    <row r="75" spans="2:16" x14ac:dyDescent="0.25">
      <c r="B75" s="24"/>
      <c r="N75" s="24"/>
      <c r="O75" s="24"/>
    </row>
    <row r="76" spans="2:16" ht="15" customHeight="1" x14ac:dyDescent="0.25">
      <c r="B76" s="24"/>
      <c r="N76" s="24"/>
      <c r="O76" s="24"/>
    </row>
    <row r="77" spans="2:16" x14ac:dyDescent="0.25">
      <c r="B77" s="24"/>
      <c r="N77" s="24"/>
      <c r="O77" s="24"/>
    </row>
    <row r="78" spans="2:16" x14ac:dyDescent="0.25">
      <c r="B78" s="24"/>
      <c r="N78" s="24"/>
      <c r="O78" s="24"/>
    </row>
    <row r="79" spans="2:16" x14ac:dyDescent="0.25">
      <c r="B79" s="24"/>
      <c r="N79" s="24"/>
      <c r="O79" s="24"/>
    </row>
    <row r="80" spans="2:16" x14ac:dyDescent="0.25">
      <c r="B80" s="24"/>
      <c r="N80" s="24"/>
      <c r="O80" s="24"/>
    </row>
    <row r="81" spans="2:15" x14ac:dyDescent="0.25">
      <c r="B81" s="24"/>
      <c r="N81" s="24"/>
      <c r="O81" s="24"/>
    </row>
    <row r="82" spans="2:15" x14ac:dyDescent="0.25">
      <c r="B82" s="24"/>
      <c r="N82" s="24"/>
      <c r="O82" s="24"/>
    </row>
    <row r="83" spans="2:15" x14ac:dyDescent="0.25">
      <c r="B83" s="24"/>
      <c r="N83" s="24"/>
      <c r="O83" s="24"/>
    </row>
  </sheetData>
  <mergeCells count="78">
    <mergeCell ref="C48:C49"/>
    <mergeCell ref="C4:H4"/>
    <mergeCell ref="I4:N4"/>
    <mergeCell ref="I14:N14"/>
    <mergeCell ref="C14:H14"/>
    <mergeCell ref="I19:N19"/>
    <mergeCell ref="C5:H10"/>
    <mergeCell ref="I15:N15"/>
    <mergeCell ref="I16:N16"/>
    <mergeCell ref="I17:N17"/>
    <mergeCell ref="I18:N18"/>
    <mergeCell ref="D30:G30"/>
    <mergeCell ref="F36:G45"/>
    <mergeCell ref="C15:H15"/>
    <mergeCell ref="C16:H16"/>
    <mergeCell ref="C17:H17"/>
    <mergeCell ref="C18:H18"/>
    <mergeCell ref="C19:H19"/>
    <mergeCell ref="C22:H22"/>
    <mergeCell ref="D45:E45"/>
    <mergeCell ref="C25:C30"/>
    <mergeCell ref="C31:C34"/>
    <mergeCell ref="C35:C37"/>
    <mergeCell ref="C38:C43"/>
    <mergeCell ref="D36:E36"/>
    <mergeCell ref="D37:E37"/>
    <mergeCell ref="D38:E38"/>
    <mergeCell ref="D39:E39"/>
    <mergeCell ref="D29:G29"/>
    <mergeCell ref="C20:H20"/>
    <mergeCell ref="M31:N31"/>
    <mergeCell ref="F46:G46"/>
    <mergeCell ref="F35:G35"/>
    <mergeCell ref="F31:G31"/>
    <mergeCell ref="F32:G34"/>
    <mergeCell ref="M46:N46"/>
    <mergeCell ref="K31:L34"/>
    <mergeCell ref="M32:N34"/>
    <mergeCell ref="J48:J49"/>
    <mergeCell ref="K48:L49"/>
    <mergeCell ref="J38:J43"/>
    <mergeCell ref="K38:L43"/>
    <mergeCell ref="K44:L44"/>
    <mergeCell ref="K45:L45"/>
    <mergeCell ref="K46:L46"/>
    <mergeCell ref="K47:L47"/>
    <mergeCell ref="D46:E46"/>
    <mergeCell ref="B12:N12"/>
    <mergeCell ref="B2:N2"/>
    <mergeCell ref="D31:E31"/>
    <mergeCell ref="D32:E32"/>
    <mergeCell ref="D33:E33"/>
    <mergeCell ref="I22:N22"/>
    <mergeCell ref="I5:N10"/>
    <mergeCell ref="K25:N30"/>
    <mergeCell ref="J25:J30"/>
    <mergeCell ref="J31:J34"/>
    <mergeCell ref="D25:G25"/>
    <mergeCell ref="D26:G26"/>
    <mergeCell ref="D27:G27"/>
    <mergeCell ref="D28:G28"/>
    <mergeCell ref="M35:N35"/>
    <mergeCell ref="B21:B49"/>
    <mergeCell ref="C21:H21"/>
    <mergeCell ref="I21:N21"/>
    <mergeCell ref="I20:N20"/>
    <mergeCell ref="D40:E40"/>
    <mergeCell ref="D34:E34"/>
    <mergeCell ref="J35:J37"/>
    <mergeCell ref="K35:L37"/>
    <mergeCell ref="M36:N45"/>
    <mergeCell ref="D47:E47"/>
    <mergeCell ref="D48:E49"/>
    <mergeCell ref="D41:E41"/>
    <mergeCell ref="D42:E42"/>
    <mergeCell ref="D43:E43"/>
    <mergeCell ref="D44:E44"/>
    <mergeCell ref="D35:E3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7:A108"/>
  <sheetViews>
    <sheetView workbookViewId="0">
      <selection activeCell="F18" sqref="F18"/>
    </sheetView>
  </sheetViews>
  <sheetFormatPr baseColWidth="10" defaultRowHeight="12.75" x14ac:dyDescent="0.25"/>
  <cols>
    <col min="1" max="16384" width="11.42578125" style="142"/>
  </cols>
  <sheetData>
    <row r="7" s="143" customFormat="1" x14ac:dyDescent="0.25"/>
    <row r="8" s="143" customFormat="1" x14ac:dyDescent="0.25"/>
    <row r="9" s="143" customFormat="1" x14ac:dyDescent="0.25"/>
    <row r="10" s="143" customFormat="1" x14ac:dyDescent="0.25"/>
    <row r="11" s="143" customFormat="1" x14ac:dyDescent="0.25"/>
    <row r="12" s="143" customFormat="1" x14ac:dyDescent="0.25"/>
    <row r="13" s="143" customFormat="1" x14ac:dyDescent="0.25"/>
    <row r="14" s="143" customFormat="1" x14ac:dyDescent="0.25"/>
    <row r="15" s="143" customFormat="1" x14ac:dyDescent="0.25"/>
    <row r="16" s="143" customFormat="1" x14ac:dyDescent="0.25"/>
    <row r="17" s="143" customFormat="1" x14ac:dyDescent="0.25"/>
    <row r="18" s="143" customFormat="1" x14ac:dyDescent="0.25"/>
    <row r="19" s="143" customFormat="1" x14ac:dyDescent="0.25"/>
    <row r="20" s="143" customFormat="1" x14ac:dyDescent="0.25"/>
    <row r="21" s="143" customFormat="1" x14ac:dyDescent="0.25"/>
    <row r="22" s="143" customFormat="1" x14ac:dyDescent="0.25"/>
    <row r="23" s="143" customFormat="1" x14ac:dyDescent="0.25"/>
    <row r="24" s="143" customFormat="1" x14ac:dyDescent="0.25"/>
    <row r="25" s="143" customFormat="1" x14ac:dyDescent="0.25"/>
    <row r="26" s="143" customFormat="1" x14ac:dyDescent="0.25"/>
    <row r="27" s="143" customFormat="1" x14ac:dyDescent="0.25"/>
    <row r="28" s="143" customFormat="1" x14ac:dyDescent="0.25"/>
    <row r="29" s="143" customFormat="1" x14ac:dyDescent="0.25"/>
    <row r="30" s="143" customFormat="1" x14ac:dyDescent="0.25"/>
    <row r="31" s="143" customFormat="1" x14ac:dyDescent="0.25"/>
    <row r="32" s="143" customFormat="1" x14ac:dyDescent="0.25"/>
    <row r="33" s="143" customFormat="1" x14ac:dyDescent="0.25"/>
    <row r="34" s="143" customFormat="1" x14ac:dyDescent="0.25"/>
    <row r="35" s="143" customFormat="1" x14ac:dyDescent="0.25"/>
    <row r="36" s="143" customFormat="1" x14ac:dyDescent="0.25"/>
    <row r="37" s="143" customFormat="1" x14ac:dyDescent="0.25"/>
    <row r="38" s="143" customFormat="1" x14ac:dyDescent="0.25"/>
    <row r="39" s="143" customFormat="1" x14ac:dyDescent="0.25"/>
    <row r="40" s="143" customFormat="1" x14ac:dyDescent="0.25"/>
    <row r="41" s="143" customFormat="1" x14ac:dyDescent="0.25"/>
    <row r="42" s="143" customFormat="1" x14ac:dyDescent="0.25"/>
    <row r="43" s="143" customFormat="1" x14ac:dyDescent="0.25"/>
    <row r="44" s="143" customFormat="1" x14ac:dyDescent="0.25"/>
    <row r="45" s="143" customFormat="1" x14ac:dyDescent="0.25"/>
    <row r="46" s="143" customFormat="1" x14ac:dyDescent="0.25"/>
    <row r="47" s="143" customFormat="1" x14ac:dyDescent="0.25"/>
    <row r="48" s="143" customFormat="1" x14ac:dyDescent="0.25"/>
    <row r="49" s="143" customFormat="1" x14ac:dyDescent="0.25"/>
    <row r="50" s="143" customFormat="1" x14ac:dyDescent="0.25"/>
    <row r="51" s="143" customFormat="1" x14ac:dyDescent="0.25"/>
    <row r="52" s="143" customFormat="1" x14ac:dyDescent="0.25"/>
    <row r="53" s="143" customFormat="1" x14ac:dyDescent="0.25"/>
    <row r="54" s="143" customFormat="1" x14ac:dyDescent="0.25"/>
    <row r="55" s="143" customFormat="1" x14ac:dyDescent="0.25"/>
    <row r="56" s="143" customFormat="1" x14ac:dyDescent="0.25"/>
    <row r="57" s="143" customFormat="1" x14ac:dyDescent="0.25"/>
    <row r="58" s="143" customFormat="1" x14ac:dyDescent="0.25"/>
    <row r="59" s="143" customFormat="1" x14ac:dyDescent="0.25"/>
    <row r="60" s="143" customFormat="1" x14ac:dyDescent="0.25"/>
    <row r="61" s="143" customFormat="1" x14ac:dyDescent="0.25"/>
    <row r="62" s="143" customFormat="1" x14ac:dyDescent="0.25"/>
    <row r="63" s="143" customFormat="1" x14ac:dyDescent="0.25"/>
    <row r="64" s="143" customFormat="1" x14ac:dyDescent="0.25"/>
    <row r="65" s="143" customFormat="1" x14ac:dyDescent="0.25"/>
    <row r="66" s="143" customFormat="1" x14ac:dyDescent="0.25"/>
    <row r="67" s="143" customFormat="1" x14ac:dyDescent="0.25"/>
    <row r="68" s="143" customFormat="1" x14ac:dyDescent="0.25"/>
    <row r="69" s="143" customFormat="1" x14ac:dyDescent="0.25"/>
    <row r="70" s="143" customFormat="1" x14ac:dyDescent="0.25"/>
    <row r="71" s="143" customFormat="1" x14ac:dyDescent="0.25"/>
    <row r="72" s="143" customFormat="1" x14ac:dyDescent="0.25"/>
    <row r="73" s="143" customFormat="1" x14ac:dyDescent="0.25"/>
    <row r="74" s="143" customFormat="1" x14ac:dyDescent="0.25"/>
    <row r="75" s="143" customFormat="1" x14ac:dyDescent="0.25"/>
    <row r="76" s="143" customFormat="1" x14ac:dyDescent="0.25"/>
    <row r="77" s="143" customFormat="1" x14ac:dyDescent="0.25"/>
    <row r="78" s="143" customFormat="1" x14ac:dyDescent="0.25"/>
    <row r="79" s="143" customFormat="1" x14ac:dyDescent="0.25"/>
    <row r="80" s="143" customFormat="1" x14ac:dyDescent="0.25"/>
    <row r="81" s="143" customFormat="1" x14ac:dyDescent="0.25"/>
    <row r="82" s="143" customFormat="1" x14ac:dyDescent="0.25"/>
    <row r="83" s="143" customFormat="1" x14ac:dyDescent="0.25"/>
    <row r="84" s="143" customFormat="1" x14ac:dyDescent="0.25"/>
    <row r="85" s="143" customFormat="1" x14ac:dyDescent="0.25"/>
    <row r="86" s="143" customFormat="1" x14ac:dyDescent="0.25"/>
    <row r="87" s="143" customFormat="1" x14ac:dyDescent="0.25"/>
    <row r="88" s="143" customFormat="1" x14ac:dyDescent="0.25"/>
    <row r="89" s="143" customFormat="1" x14ac:dyDescent="0.25"/>
    <row r="90" s="143" customFormat="1" x14ac:dyDescent="0.25"/>
    <row r="91" s="143" customFormat="1" x14ac:dyDescent="0.25"/>
    <row r="92" s="143" customFormat="1" x14ac:dyDescent="0.25"/>
    <row r="93" s="143" customFormat="1" x14ac:dyDescent="0.25"/>
    <row r="94" s="143" customFormat="1" x14ac:dyDescent="0.25"/>
    <row r="95" s="143" customFormat="1" x14ac:dyDescent="0.25"/>
    <row r="96" s="143" customFormat="1" x14ac:dyDescent="0.25"/>
    <row r="97" s="143" customFormat="1" x14ac:dyDescent="0.25"/>
    <row r="98" s="143" customFormat="1" x14ac:dyDescent="0.25"/>
    <row r="99" s="143" customFormat="1" x14ac:dyDescent="0.25"/>
    <row r="100" s="143" customFormat="1" x14ac:dyDescent="0.25"/>
    <row r="101" s="143" customFormat="1" x14ac:dyDescent="0.25"/>
    <row r="102" s="143" customFormat="1" x14ac:dyDescent="0.25"/>
    <row r="103" s="143" customFormat="1" x14ac:dyDescent="0.25"/>
    <row r="104" s="143" customFormat="1" x14ac:dyDescent="0.25"/>
    <row r="105" s="143" customFormat="1" x14ac:dyDescent="0.25"/>
    <row r="106" s="143" customFormat="1" x14ac:dyDescent="0.25"/>
    <row r="107" s="143" customFormat="1" x14ac:dyDescent="0.25"/>
    <row r="108" s="143" customFormat="1"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2" tint="-0.249977111117893"/>
  </sheetPr>
  <dimension ref="C1:XDA401"/>
  <sheetViews>
    <sheetView showGridLines="0" zoomScale="90" zoomScaleNormal="90" workbookViewId="0">
      <selection activeCell="P5" sqref="P5"/>
    </sheetView>
  </sheetViews>
  <sheetFormatPr baseColWidth="10" defaultColWidth="11.42578125" defaultRowHeight="15.75" x14ac:dyDescent="0.25"/>
  <cols>
    <col min="1" max="4" width="11.42578125" style="2"/>
    <col min="5" max="5" width="5" style="2" customWidth="1"/>
    <col min="6" max="6" width="2.28515625" style="2" customWidth="1"/>
    <col min="7" max="7" width="13.28515625" style="2" customWidth="1"/>
    <col min="8" max="9" width="11.85546875" style="2" customWidth="1"/>
    <col min="10" max="10" width="4.5703125" style="23" customWidth="1"/>
    <col min="11" max="11" width="6" style="2" customWidth="1"/>
    <col min="12" max="12" width="10.140625" style="2" customWidth="1"/>
    <col min="13" max="13" width="6.140625" style="2" customWidth="1"/>
    <col min="14" max="14" width="37" style="2" bestFit="1" customWidth="1"/>
    <col min="15" max="15" width="1.140625" style="2" customWidth="1"/>
    <col min="16" max="16" width="33.28515625" style="2" bestFit="1" customWidth="1"/>
    <col min="17" max="17" width="1.5703125" style="2" customWidth="1"/>
    <col min="18" max="18" width="26.42578125" style="2" customWidth="1"/>
    <col min="19" max="19" width="2.28515625" style="2" customWidth="1"/>
    <col min="20" max="20" width="11.42578125" style="2" customWidth="1"/>
    <col min="21" max="21" width="5.5703125" style="2" customWidth="1"/>
    <col min="22" max="22" width="15.140625" style="2" customWidth="1"/>
    <col min="23" max="23" width="3.85546875" style="2" customWidth="1"/>
    <col min="24" max="24" width="16.28515625" style="2" customWidth="1"/>
    <col min="25" max="25" width="17.28515625" style="2" customWidth="1"/>
    <col min="26" max="26" width="15.5703125" style="2" customWidth="1"/>
    <col min="27" max="28" width="11.42578125" style="2"/>
    <col min="29" max="29" width="16.7109375" style="2" customWidth="1"/>
    <col min="30" max="30" width="14.5703125" style="2" customWidth="1"/>
    <col min="31" max="16325" width="11.42578125" style="2"/>
    <col min="16326" max="16326" width="0.7109375" style="2" customWidth="1"/>
    <col min="16327" max="16327" width="19" style="2" customWidth="1"/>
    <col min="16328" max="16328" width="1" style="2" customWidth="1"/>
    <col min="16329" max="16384" width="21.140625" style="2" customWidth="1"/>
  </cols>
  <sheetData>
    <row r="1" spans="3:34 16326:16326" x14ac:dyDescent="0.25">
      <c r="XCX1" s="1"/>
    </row>
    <row r="3" spans="3:34 16326:16326" ht="16.5" customHeight="1" x14ac:dyDescent="0.25"/>
    <row r="4" spans="3:34 16326:16326" ht="68.25" customHeight="1" x14ac:dyDescent="0.25">
      <c r="C4" s="12" t="s">
        <v>1021</v>
      </c>
      <c r="G4" s="12" t="s">
        <v>903</v>
      </c>
      <c r="J4" s="2"/>
      <c r="L4" s="17" t="s">
        <v>891</v>
      </c>
      <c r="N4" s="17" t="s">
        <v>112</v>
      </c>
      <c r="P4" s="17" t="s">
        <v>60</v>
      </c>
      <c r="R4" s="17" t="s">
        <v>113</v>
      </c>
      <c r="T4" s="20" t="s">
        <v>562</v>
      </c>
      <c r="U4" s="19"/>
      <c r="V4" s="18" t="s">
        <v>16</v>
      </c>
      <c r="X4" s="89" t="s">
        <v>867</v>
      </c>
      <c r="Y4" s="89" t="s">
        <v>868</v>
      </c>
      <c r="Z4" s="89" t="s">
        <v>869</v>
      </c>
      <c r="AC4" s="89" t="s">
        <v>1047</v>
      </c>
      <c r="AD4" s="89" t="s">
        <v>1079</v>
      </c>
      <c r="AF4" s="89" t="s">
        <v>1164</v>
      </c>
      <c r="AG4" s="113"/>
      <c r="AH4" s="90"/>
    </row>
    <row r="5" spans="3:34 16326:16326" ht="20.25" customHeight="1" x14ac:dyDescent="0.25">
      <c r="C5" s="99" t="s">
        <v>36</v>
      </c>
      <c r="G5" s="103" t="s">
        <v>874</v>
      </c>
      <c r="H5" s="104" t="s">
        <v>875</v>
      </c>
      <c r="I5" s="28"/>
      <c r="L5" s="2" t="s">
        <v>912</v>
      </c>
      <c r="N5" s="57" t="s">
        <v>889</v>
      </c>
      <c r="P5" s="57" t="s">
        <v>889</v>
      </c>
      <c r="R5" s="78" t="s">
        <v>871</v>
      </c>
      <c r="T5" s="2" t="s">
        <v>912</v>
      </c>
      <c r="U5" s="13"/>
      <c r="V5" s="2" t="s">
        <v>36</v>
      </c>
      <c r="W5" s="21"/>
      <c r="X5" s="2">
        <v>1</v>
      </c>
      <c r="Y5" s="2">
        <v>1.1000000000000001</v>
      </c>
      <c r="Z5" s="2" t="s">
        <v>36</v>
      </c>
      <c r="AC5" s="2" t="s">
        <v>36</v>
      </c>
      <c r="AD5" s="2" t="s">
        <v>36</v>
      </c>
      <c r="AF5" s="2" t="s">
        <v>36</v>
      </c>
    </row>
    <row r="6" spans="3:34 16326:16326" ht="16.5" customHeight="1" x14ac:dyDescent="0.25">
      <c r="C6" s="106" t="s">
        <v>1022</v>
      </c>
      <c r="D6" s="78"/>
      <c r="G6" s="103" t="s">
        <v>873</v>
      </c>
      <c r="H6" s="105" t="s">
        <v>902</v>
      </c>
      <c r="I6" s="28"/>
      <c r="L6" s="2" t="s">
        <v>85</v>
      </c>
      <c r="N6" s="83" t="s">
        <v>58</v>
      </c>
      <c r="P6" s="76">
        <v>100</v>
      </c>
      <c r="R6" s="78" t="s">
        <v>872</v>
      </c>
      <c r="T6" s="76">
        <v>152</v>
      </c>
      <c r="U6" s="13"/>
      <c r="V6" s="81">
        <v>15000000</v>
      </c>
      <c r="W6" s="21"/>
      <c r="X6" s="2">
        <v>2</v>
      </c>
      <c r="Y6" s="2">
        <v>1.2</v>
      </c>
      <c r="Z6" s="80" t="s">
        <v>574</v>
      </c>
      <c r="AC6" s="78" t="s">
        <v>1048</v>
      </c>
      <c r="AD6" s="78" t="s">
        <v>1080</v>
      </c>
      <c r="AF6" s="115" t="s">
        <v>1332</v>
      </c>
    </row>
    <row r="7" spans="3:34 16326:16326" ht="38.25" customHeight="1" x14ac:dyDescent="0.25">
      <c r="C7" s="106" t="s">
        <v>1023</v>
      </c>
      <c r="D7" s="78"/>
      <c r="L7" s="2" t="s">
        <v>86</v>
      </c>
      <c r="N7" s="76" t="s">
        <v>142</v>
      </c>
      <c r="P7" s="76">
        <v>200</v>
      </c>
      <c r="R7" s="78" t="s">
        <v>870</v>
      </c>
      <c r="T7" s="76">
        <v>324</v>
      </c>
      <c r="U7" s="13"/>
      <c r="V7" s="81">
        <v>6000000</v>
      </c>
      <c r="W7" s="21"/>
      <c r="X7" s="2">
        <v>3</v>
      </c>
      <c r="Y7" s="2">
        <v>1.3</v>
      </c>
      <c r="Z7" s="80" t="s">
        <v>876</v>
      </c>
      <c r="AC7" s="78" t="s">
        <v>1049</v>
      </c>
      <c r="AD7" s="78" t="s">
        <v>1081</v>
      </c>
      <c r="AF7" s="115" t="s">
        <v>1333</v>
      </c>
    </row>
    <row r="8" spans="3:34 16326:16326" ht="29.25" customHeight="1" x14ac:dyDescent="0.25">
      <c r="C8" s="106" t="s">
        <v>1024</v>
      </c>
      <c r="D8" s="78"/>
      <c r="H8" s="3"/>
      <c r="I8" s="3"/>
      <c r="L8" s="2" t="s">
        <v>87</v>
      </c>
      <c r="N8" s="76" t="s">
        <v>137</v>
      </c>
      <c r="P8" s="76">
        <v>514</v>
      </c>
      <c r="R8"/>
      <c r="T8" s="76">
        <v>453</v>
      </c>
      <c r="U8" s="13"/>
      <c r="V8" s="81">
        <v>2000000</v>
      </c>
      <c r="W8" s="21"/>
      <c r="X8" s="2">
        <v>4</v>
      </c>
      <c r="Y8" s="2">
        <v>1.4</v>
      </c>
      <c r="Z8" s="80" t="s">
        <v>877</v>
      </c>
      <c r="AC8" s="78" t="s">
        <v>1050</v>
      </c>
      <c r="AD8" s="78" t="s">
        <v>1082</v>
      </c>
      <c r="AF8" s="115" t="s">
        <v>1334</v>
      </c>
    </row>
    <row r="9" spans="3:34 16326:16326" ht="40.5" customHeight="1" x14ac:dyDescent="0.25">
      <c r="L9" s="2" t="s">
        <v>88</v>
      </c>
      <c r="N9" s="76" t="s">
        <v>120</v>
      </c>
      <c r="P9" s="76">
        <v>621</v>
      </c>
      <c r="R9"/>
      <c r="T9" s="76">
        <v>324</v>
      </c>
      <c r="U9" s="13"/>
      <c r="V9" s="81">
        <v>6000000</v>
      </c>
      <c r="W9" s="21"/>
      <c r="X9" s="2">
        <v>5</v>
      </c>
      <c r="Y9" s="2">
        <v>1.5</v>
      </c>
      <c r="Z9" s="80" t="s">
        <v>878</v>
      </c>
      <c r="AC9" s="78" t="s">
        <v>1051</v>
      </c>
      <c r="AD9" s="78" t="s">
        <v>1083</v>
      </c>
      <c r="AF9" s="115" t="s">
        <v>1335</v>
      </c>
    </row>
    <row r="10" spans="3:34 16326:16326" ht="29.25" customHeight="1" x14ac:dyDescent="0.25">
      <c r="L10" s="2" t="s">
        <v>89</v>
      </c>
      <c r="N10" s="76" t="s">
        <v>126</v>
      </c>
      <c r="P10" s="76">
        <v>623</v>
      </c>
      <c r="T10" s="79">
        <v>329</v>
      </c>
      <c r="U10" s="13"/>
      <c r="V10" s="81">
        <v>1670000</v>
      </c>
      <c r="W10" s="21"/>
      <c r="X10" s="2">
        <v>6</v>
      </c>
      <c r="Y10" s="2">
        <v>2.1</v>
      </c>
      <c r="Z10" s="80" t="s">
        <v>879</v>
      </c>
      <c r="AC10" s="78" t="s">
        <v>1052</v>
      </c>
      <c r="AD10" s="78" t="s">
        <v>1084</v>
      </c>
      <c r="AF10" s="115" t="s">
        <v>1336</v>
      </c>
    </row>
    <row r="11" spans="3:34 16326:16326" ht="16.5" customHeight="1" x14ac:dyDescent="0.25">
      <c r="L11" s="2" t="s">
        <v>90</v>
      </c>
      <c r="N11" s="76" t="s">
        <v>54</v>
      </c>
      <c r="P11" s="76">
        <v>911</v>
      </c>
      <c r="T11" s="79">
        <v>400</v>
      </c>
      <c r="U11" s="13"/>
      <c r="V11" s="81">
        <v>67772496</v>
      </c>
      <c r="W11" s="21"/>
      <c r="Y11" s="2">
        <v>2.2000000000000002</v>
      </c>
      <c r="Z11" s="80" t="s">
        <v>880</v>
      </c>
      <c r="AC11" s="78" t="s">
        <v>1053</v>
      </c>
      <c r="AD11" s="78" t="s">
        <v>1085</v>
      </c>
      <c r="AF11" s="115" t="s">
        <v>1337</v>
      </c>
    </row>
    <row r="12" spans="3:34 16326:16326" ht="19.5" customHeight="1" x14ac:dyDescent="0.25">
      <c r="L12" s="2" t="s">
        <v>91</v>
      </c>
      <c r="N12" s="76" t="s">
        <v>132</v>
      </c>
      <c r="P12" s="76">
        <v>914</v>
      </c>
      <c r="T12" s="79">
        <v>445</v>
      </c>
      <c r="U12" s="13"/>
      <c r="V12" s="81">
        <v>23100216</v>
      </c>
      <c r="W12" s="21"/>
      <c r="Y12" s="2">
        <v>2.2999999999999998</v>
      </c>
      <c r="Z12" s="80" t="s">
        <v>881</v>
      </c>
      <c r="AC12" s="78" t="s">
        <v>1054</v>
      </c>
      <c r="AD12" s="78" t="s">
        <v>1086</v>
      </c>
      <c r="AF12" s="115" t="s">
        <v>1338</v>
      </c>
      <c r="AG12" s="116"/>
    </row>
    <row r="13" spans="3:34 16326:16326" ht="24.75" customHeight="1" x14ac:dyDescent="0.25">
      <c r="L13" s="2" t="s">
        <v>92</v>
      </c>
      <c r="N13" s="76" t="s">
        <v>147</v>
      </c>
      <c r="P13" s="76" t="s">
        <v>130</v>
      </c>
      <c r="T13" s="79">
        <v>446</v>
      </c>
      <c r="U13" s="13"/>
      <c r="V13" s="81">
        <v>51301309</v>
      </c>
      <c r="W13" s="21"/>
      <c r="Y13" s="2">
        <v>2.4</v>
      </c>
      <c r="Z13" s="80" t="s">
        <v>882</v>
      </c>
      <c r="AC13" s="78" t="s">
        <v>1055</v>
      </c>
      <c r="AD13" s="78" t="s">
        <v>1087</v>
      </c>
      <c r="AF13" s="115" t="s">
        <v>1170</v>
      </c>
      <c r="AG13" s="116"/>
    </row>
    <row r="14" spans="3:34 16326:16326" ht="55.5" customHeight="1" x14ac:dyDescent="0.25">
      <c r="L14" s="2" t="s">
        <v>93</v>
      </c>
      <c r="N14" s="76" t="s">
        <v>152</v>
      </c>
      <c r="P14" s="76" t="s">
        <v>135</v>
      </c>
      <c r="T14" s="79">
        <v>454</v>
      </c>
      <c r="U14" s="13"/>
      <c r="V14" s="81">
        <v>27992357</v>
      </c>
      <c r="W14" s="21"/>
      <c r="Y14" s="2">
        <v>2.5</v>
      </c>
      <c r="Z14" s="80" t="s">
        <v>883</v>
      </c>
      <c r="AC14" s="78" t="s">
        <v>1056</v>
      </c>
      <c r="AD14" s="78" t="s">
        <v>1088</v>
      </c>
      <c r="AF14" s="115" t="s">
        <v>1171</v>
      </c>
      <c r="AG14" s="116"/>
    </row>
    <row r="15" spans="3:34 16326:16326" ht="69.95" customHeight="1" x14ac:dyDescent="0.25">
      <c r="F15" s="1"/>
      <c r="L15" s="1" t="s">
        <v>94</v>
      </c>
      <c r="N15" s="76" t="s">
        <v>155</v>
      </c>
      <c r="P15" s="76" t="s">
        <v>140</v>
      </c>
      <c r="T15" s="79">
        <v>630</v>
      </c>
      <c r="U15" s="13"/>
      <c r="V15" s="81">
        <v>7452000</v>
      </c>
      <c r="W15" s="21"/>
      <c r="Y15" s="2">
        <v>3.1</v>
      </c>
      <c r="Z15" s="80" t="s">
        <v>884</v>
      </c>
      <c r="AC15" s="78" t="s">
        <v>1057</v>
      </c>
      <c r="AD15" s="78" t="s">
        <v>1089</v>
      </c>
      <c r="AF15" s="115" t="s">
        <v>1172</v>
      </c>
      <c r="AG15" s="116"/>
    </row>
    <row r="16" spans="3:34 16326:16326" ht="69.95" customHeight="1" x14ac:dyDescent="0.25">
      <c r="L16" s="2" t="s">
        <v>95</v>
      </c>
      <c r="N16" s="76" t="s">
        <v>152</v>
      </c>
      <c r="P16" s="76">
        <v>211</v>
      </c>
      <c r="T16" s="79">
        <v>298</v>
      </c>
      <c r="U16" s="13"/>
      <c r="V16" s="81">
        <v>1256000</v>
      </c>
      <c r="W16" s="21"/>
      <c r="Y16" s="2">
        <v>3.2</v>
      </c>
      <c r="Z16" s="80" t="s">
        <v>564</v>
      </c>
      <c r="AC16" s="78" t="s">
        <v>1058</v>
      </c>
      <c r="AD16" s="78" t="s">
        <v>1090</v>
      </c>
      <c r="AF16" s="115" t="s">
        <v>1173</v>
      </c>
      <c r="AG16" s="116"/>
    </row>
    <row r="17" spans="6:33" ht="69.95" customHeight="1" x14ac:dyDescent="0.25">
      <c r="F17" s="3"/>
      <c r="L17" s="2" t="s">
        <v>96</v>
      </c>
      <c r="N17" s="76" t="s">
        <v>162</v>
      </c>
      <c r="P17" s="76">
        <v>610</v>
      </c>
      <c r="T17" s="79">
        <v>623</v>
      </c>
      <c r="U17" s="13"/>
      <c r="V17" s="81">
        <v>2044736</v>
      </c>
      <c r="W17" s="21"/>
      <c r="Y17" s="2">
        <v>3.3</v>
      </c>
      <c r="Z17" s="80" t="s">
        <v>565</v>
      </c>
      <c r="AC17" s="78" t="s">
        <v>1059</v>
      </c>
      <c r="AD17" s="78" t="s">
        <v>1091</v>
      </c>
      <c r="AF17" s="115" t="s">
        <v>1174</v>
      </c>
      <c r="AG17" s="116"/>
    </row>
    <row r="18" spans="6:33" ht="69.95" customHeight="1" x14ac:dyDescent="0.25">
      <c r="F18" s="3"/>
      <c r="L18" s="1" t="s">
        <v>97</v>
      </c>
      <c r="N18" s="76" t="s">
        <v>168</v>
      </c>
      <c r="P18" s="76">
        <v>812</v>
      </c>
      <c r="T18" s="79">
        <v>103</v>
      </c>
      <c r="U18" s="13"/>
      <c r="V18" s="81">
        <v>15500000</v>
      </c>
      <c r="W18" s="21"/>
      <c r="Y18" s="2">
        <v>3.4</v>
      </c>
      <c r="Z18" s="80" t="s">
        <v>566</v>
      </c>
      <c r="AC18" s="78" t="s">
        <v>1060</v>
      </c>
      <c r="AD18" s="78" t="s">
        <v>1092</v>
      </c>
      <c r="AF18" s="115" t="s">
        <v>1175</v>
      </c>
      <c r="AG18" s="116"/>
    </row>
    <row r="19" spans="6:33" ht="69.95" customHeight="1" x14ac:dyDescent="0.25">
      <c r="F19" s="3"/>
      <c r="L19" s="2" t="s">
        <v>98</v>
      </c>
      <c r="N19" s="76" t="s">
        <v>170</v>
      </c>
      <c r="P19" s="76">
        <v>711</v>
      </c>
      <c r="T19" s="79">
        <v>429</v>
      </c>
      <c r="U19" s="13"/>
      <c r="V19" s="81">
        <v>1886232</v>
      </c>
      <c r="W19" s="21"/>
      <c r="Y19" s="2">
        <v>3.5</v>
      </c>
      <c r="Z19" s="80" t="s">
        <v>567</v>
      </c>
      <c r="AC19" s="78" t="s">
        <v>1061</v>
      </c>
      <c r="AD19" s="78" t="s">
        <v>1093</v>
      </c>
      <c r="AF19" s="115" t="s">
        <v>1176</v>
      </c>
      <c r="AG19" s="116"/>
    </row>
    <row r="20" spans="6:33" ht="69.95" customHeight="1" x14ac:dyDescent="0.25">
      <c r="F20" s="3"/>
      <c r="L20" s="2" t="s">
        <v>99</v>
      </c>
      <c r="N20" s="76" t="s">
        <v>168</v>
      </c>
      <c r="P20" s="76">
        <v>111</v>
      </c>
      <c r="T20" s="79">
        <v>431</v>
      </c>
      <c r="U20" s="13"/>
      <c r="V20" s="81">
        <v>1690028</v>
      </c>
      <c r="W20" s="21"/>
      <c r="Y20" s="2">
        <v>3.6</v>
      </c>
      <c r="Z20" s="80" t="s">
        <v>568</v>
      </c>
      <c r="AC20" s="78" t="s">
        <v>1062</v>
      </c>
      <c r="AD20" s="78" t="s">
        <v>1094</v>
      </c>
      <c r="AF20" s="115" t="s">
        <v>1177</v>
      </c>
      <c r="AG20" s="116"/>
    </row>
    <row r="21" spans="6:33" ht="27" customHeight="1" x14ac:dyDescent="0.25">
      <c r="F21" s="3"/>
      <c r="L21" s="2" t="s">
        <v>100</v>
      </c>
      <c r="N21" s="76" t="s">
        <v>152</v>
      </c>
      <c r="P21" s="76">
        <v>115</v>
      </c>
      <c r="T21" s="79">
        <v>427</v>
      </c>
      <c r="U21" s="13"/>
      <c r="V21" s="81">
        <v>1520000</v>
      </c>
      <c r="W21" s="21"/>
      <c r="Y21" s="2">
        <v>3.7</v>
      </c>
      <c r="Z21" s="80" t="s">
        <v>569</v>
      </c>
      <c r="AC21" s="78" t="s">
        <v>1063</v>
      </c>
      <c r="AD21" s="78" t="s">
        <v>1095</v>
      </c>
      <c r="AF21" s="115" t="s">
        <v>1178</v>
      </c>
      <c r="AG21" s="116"/>
    </row>
    <row r="22" spans="6:33" ht="50.1" customHeight="1" x14ac:dyDescent="0.25">
      <c r="F22" s="3"/>
      <c r="L22" s="2" t="s">
        <v>101</v>
      </c>
      <c r="N22" s="76" t="s">
        <v>183</v>
      </c>
      <c r="P22" s="76">
        <v>116</v>
      </c>
      <c r="T22" s="79">
        <v>617</v>
      </c>
      <c r="U22" s="13"/>
      <c r="V22" s="81">
        <v>10000000</v>
      </c>
      <c r="W22" s="21"/>
      <c r="Y22" s="2">
        <v>4.0999999999999996</v>
      </c>
      <c r="Z22" s="80" t="s">
        <v>570</v>
      </c>
      <c r="AC22" s="78" t="s">
        <v>1064</v>
      </c>
      <c r="AD22" s="78" t="s">
        <v>1096</v>
      </c>
      <c r="AF22" s="115" t="s">
        <v>1179</v>
      </c>
      <c r="AG22" s="116"/>
    </row>
    <row r="23" spans="6:33" ht="50.1" customHeight="1" x14ac:dyDescent="0.25">
      <c r="F23" s="3"/>
      <c r="L23" s="2" t="s">
        <v>102</v>
      </c>
      <c r="N23" s="76" t="s">
        <v>207</v>
      </c>
      <c r="P23" s="76">
        <v>138</v>
      </c>
      <c r="R23"/>
      <c r="T23" s="76">
        <v>104</v>
      </c>
      <c r="U23" s="13"/>
      <c r="V23" s="81">
        <v>10000000</v>
      </c>
      <c r="W23" s="21"/>
      <c r="Y23" s="2">
        <v>4.2</v>
      </c>
      <c r="Z23" s="80" t="s">
        <v>571</v>
      </c>
      <c r="AC23" s="78" t="s">
        <v>1065</v>
      </c>
      <c r="AD23" s="78" t="s">
        <v>1097</v>
      </c>
      <c r="AF23" s="115" t="s">
        <v>1180</v>
      </c>
      <c r="AG23" s="116"/>
    </row>
    <row r="24" spans="6:33" ht="50.1" customHeight="1" x14ac:dyDescent="0.25">
      <c r="F24" s="3"/>
      <c r="L24" s="2" t="s">
        <v>103</v>
      </c>
      <c r="N24" s="76" t="s">
        <v>186</v>
      </c>
      <c r="P24" s="76">
        <v>139</v>
      </c>
      <c r="R24"/>
      <c r="T24" s="76">
        <v>326</v>
      </c>
      <c r="U24" s="13"/>
      <c r="V24" s="81">
        <v>2000000</v>
      </c>
      <c r="W24" s="21"/>
      <c r="Y24" s="2">
        <v>4.3</v>
      </c>
      <c r="Z24" s="80" t="s">
        <v>572</v>
      </c>
      <c r="AC24" s="78" t="s">
        <v>1066</v>
      </c>
      <c r="AD24" s="78" t="s">
        <v>1098</v>
      </c>
      <c r="AF24" s="115" t="s">
        <v>1181</v>
      </c>
      <c r="AG24" s="116"/>
    </row>
    <row r="25" spans="6:33" ht="50.1" customHeight="1" x14ac:dyDescent="0.25">
      <c r="F25" s="3"/>
      <c r="L25" s="2" t="s">
        <v>104</v>
      </c>
      <c r="N25" s="76" t="s">
        <v>194</v>
      </c>
      <c r="P25" s="76">
        <v>112</v>
      </c>
      <c r="R25"/>
      <c r="T25" s="76">
        <v>241</v>
      </c>
      <c r="U25" s="13"/>
      <c r="V25" s="81">
        <v>4000000</v>
      </c>
      <c r="W25" s="21"/>
      <c r="Y25" s="2">
        <v>4.4000000000000004</v>
      </c>
      <c r="Z25" s="80" t="s">
        <v>573</v>
      </c>
      <c r="AC25" s="78" t="s">
        <v>1067</v>
      </c>
      <c r="AD25" s="78" t="s">
        <v>1122</v>
      </c>
      <c r="AF25" s="115" t="s">
        <v>1182</v>
      </c>
      <c r="AG25" s="116"/>
    </row>
    <row r="26" spans="6:33" ht="50.1" customHeight="1" x14ac:dyDescent="0.25">
      <c r="F26" s="3"/>
      <c r="L26" s="2" t="s">
        <v>105</v>
      </c>
      <c r="N26" s="76" t="s">
        <v>191</v>
      </c>
      <c r="P26" s="76">
        <v>411</v>
      </c>
      <c r="R26" s="13"/>
      <c r="T26" s="76">
        <v>105</v>
      </c>
      <c r="U26" s="13"/>
      <c r="V26" s="81">
        <v>1000000</v>
      </c>
      <c r="W26" s="21"/>
      <c r="Y26" s="2">
        <v>4.5</v>
      </c>
      <c r="Z26" s="80" t="s">
        <v>575</v>
      </c>
      <c r="AC26" s="78" t="s">
        <v>1068</v>
      </c>
      <c r="AD26" s="78" t="s">
        <v>1099</v>
      </c>
      <c r="AF26" s="115" t="s">
        <v>1183</v>
      </c>
      <c r="AG26" s="116"/>
    </row>
    <row r="27" spans="6:33" ht="50.1" customHeight="1" x14ac:dyDescent="0.25">
      <c r="F27" s="3"/>
      <c r="L27" s="77" t="s">
        <v>106</v>
      </c>
      <c r="N27" s="76" t="s">
        <v>215</v>
      </c>
      <c r="P27" s="76">
        <v>412</v>
      </c>
      <c r="R27"/>
      <c r="T27" s="76">
        <v>107</v>
      </c>
      <c r="U27" s="13"/>
      <c r="V27" s="81">
        <v>300000</v>
      </c>
      <c r="W27" s="21"/>
      <c r="Y27" s="2">
        <v>4.5999999999999996</v>
      </c>
      <c r="Z27" s="80" t="s">
        <v>576</v>
      </c>
      <c r="AC27" s="78" t="s">
        <v>1069</v>
      </c>
      <c r="AD27" s="78" t="s">
        <v>1100</v>
      </c>
      <c r="AF27" s="115" t="s">
        <v>1184</v>
      </c>
      <c r="AG27" s="116"/>
    </row>
    <row r="28" spans="6:33" ht="23.25" customHeight="1" x14ac:dyDescent="0.25">
      <c r="F28" s="3"/>
      <c r="L28" s="77">
        <v>40</v>
      </c>
      <c r="N28" s="76" t="s">
        <v>200</v>
      </c>
      <c r="P28" s="76">
        <v>413</v>
      </c>
      <c r="R28"/>
      <c r="T28" s="76">
        <v>160</v>
      </c>
      <c r="U28" s="13"/>
      <c r="V28" s="81">
        <v>3300000</v>
      </c>
      <c r="W28" s="21"/>
      <c r="Y28" s="2">
        <v>4.7</v>
      </c>
      <c r="Z28" s="80" t="s">
        <v>577</v>
      </c>
      <c r="AC28" s="78" t="s">
        <v>1070</v>
      </c>
      <c r="AD28" s="112" t="s">
        <v>1105</v>
      </c>
      <c r="AF28" s="115" t="s">
        <v>1185</v>
      </c>
      <c r="AG28" s="116"/>
    </row>
    <row r="29" spans="6:33" ht="50.1" customHeight="1" x14ac:dyDescent="0.25">
      <c r="F29" s="3"/>
      <c r="L29" s="75">
        <v>43</v>
      </c>
      <c r="N29" s="76" t="s">
        <v>188</v>
      </c>
      <c r="P29" s="76">
        <v>300</v>
      </c>
      <c r="R29"/>
      <c r="T29" s="76">
        <v>610</v>
      </c>
      <c r="U29" s="13"/>
      <c r="V29" s="81">
        <v>400000</v>
      </c>
      <c r="W29" s="21"/>
      <c r="Y29" s="2">
        <v>5.0999999999999996</v>
      </c>
      <c r="Z29" s="80" t="s">
        <v>578</v>
      </c>
      <c r="AC29" s="78" t="s">
        <v>1071</v>
      </c>
      <c r="AD29" s="78" t="s">
        <v>1101</v>
      </c>
      <c r="AF29" s="115" t="s">
        <v>1186</v>
      </c>
      <c r="AG29" s="116"/>
    </row>
    <row r="30" spans="6:33" ht="50.1" customHeight="1" x14ac:dyDescent="0.25">
      <c r="F30" s="3"/>
      <c r="L30" s="2" t="s">
        <v>107</v>
      </c>
      <c r="N30" s="76" t="s">
        <v>207</v>
      </c>
      <c r="P30" s="76">
        <v>710</v>
      </c>
      <c r="R30"/>
      <c r="T30" s="76">
        <v>433</v>
      </c>
      <c r="U30" s="13"/>
      <c r="V30" s="81">
        <v>4135000</v>
      </c>
      <c r="W30" s="21"/>
      <c r="Y30" s="2">
        <v>5.2</v>
      </c>
      <c r="Z30" s="80" t="s">
        <v>579</v>
      </c>
      <c r="AC30" s="78" t="s">
        <v>1072</v>
      </c>
      <c r="AD30" s="78" t="s">
        <v>1102</v>
      </c>
      <c r="AF30" s="115" t="s">
        <v>1187</v>
      </c>
      <c r="AG30" s="116"/>
    </row>
    <row r="31" spans="6:33" ht="50.1" customHeight="1" x14ac:dyDescent="0.25">
      <c r="F31" s="3"/>
      <c r="L31" s="2" t="s">
        <v>108</v>
      </c>
      <c r="N31" s="76" t="s">
        <v>269</v>
      </c>
      <c r="P31" s="76" t="s">
        <v>181</v>
      </c>
      <c r="R31" s="13"/>
      <c r="T31" s="76">
        <v>604</v>
      </c>
      <c r="U31" s="13"/>
      <c r="V31" s="81">
        <v>78640852</v>
      </c>
      <c r="W31" s="21"/>
      <c r="Y31" s="2">
        <v>5.3</v>
      </c>
      <c r="Z31" s="80" t="s">
        <v>580</v>
      </c>
      <c r="AC31" s="78" t="s">
        <v>1073</v>
      </c>
      <c r="AD31" s="78" t="s">
        <v>1123</v>
      </c>
      <c r="AF31" s="115" t="s">
        <v>1188</v>
      </c>
      <c r="AG31" s="116"/>
    </row>
    <row r="32" spans="6:33" ht="50.1" customHeight="1" x14ac:dyDescent="0.25">
      <c r="F32" s="3"/>
      <c r="L32" s="2" t="s">
        <v>1003</v>
      </c>
      <c r="N32" s="76" t="s">
        <v>219</v>
      </c>
      <c r="P32" s="76">
        <v>200</v>
      </c>
      <c r="R32"/>
      <c r="T32" s="76">
        <v>433</v>
      </c>
      <c r="U32" s="13"/>
      <c r="V32" s="81">
        <v>913036</v>
      </c>
      <c r="W32" s="21"/>
      <c r="Y32" s="2">
        <v>5.4</v>
      </c>
      <c r="Z32" s="80" t="s">
        <v>581</v>
      </c>
      <c r="AC32" s="78" t="s">
        <v>1074</v>
      </c>
      <c r="AD32" s="78" t="s">
        <v>1124</v>
      </c>
      <c r="AF32" s="115" t="s">
        <v>1189</v>
      </c>
      <c r="AG32" s="116"/>
    </row>
    <row r="33" spans="6:33" ht="50.1" customHeight="1" x14ac:dyDescent="0.25">
      <c r="F33" s="3"/>
      <c r="L33" s="2" t="s">
        <v>109</v>
      </c>
      <c r="N33" s="76" t="s">
        <v>312</v>
      </c>
      <c r="P33" s="76">
        <v>310</v>
      </c>
      <c r="R33"/>
      <c r="T33" s="76">
        <v>604</v>
      </c>
      <c r="U33" s="13"/>
      <c r="V33" s="81">
        <v>1100000</v>
      </c>
      <c r="W33" s="21"/>
      <c r="Y33" s="2">
        <v>5.5</v>
      </c>
      <c r="Z33" s="80" t="s">
        <v>582</v>
      </c>
      <c r="AC33" s="78" t="s">
        <v>1075</v>
      </c>
      <c r="AD33" s="78" t="s">
        <v>1125</v>
      </c>
      <c r="AF33" s="115" t="s">
        <v>1190</v>
      </c>
      <c r="AG33" s="116"/>
    </row>
    <row r="34" spans="6:33" ht="50.1" customHeight="1" x14ac:dyDescent="0.25">
      <c r="F34" s="3"/>
      <c r="L34" s="2" t="s">
        <v>110</v>
      </c>
      <c r="N34" s="76" t="s">
        <v>306</v>
      </c>
      <c r="P34" s="76">
        <v>312</v>
      </c>
      <c r="R34"/>
      <c r="T34" s="76">
        <v>433</v>
      </c>
      <c r="U34" s="13"/>
      <c r="V34" s="81">
        <v>24000</v>
      </c>
      <c r="W34" s="21"/>
      <c r="Y34" s="2">
        <v>6.1</v>
      </c>
      <c r="Z34" s="80" t="s">
        <v>583</v>
      </c>
      <c r="AC34" s="78" t="s">
        <v>1076</v>
      </c>
      <c r="AD34" s="78" t="s">
        <v>1126</v>
      </c>
      <c r="AF34" s="115" t="s">
        <v>1191</v>
      </c>
      <c r="AG34" s="116"/>
    </row>
    <row r="35" spans="6:33" ht="19.5" customHeight="1" x14ac:dyDescent="0.25">
      <c r="L35" s="2" t="s">
        <v>1004</v>
      </c>
      <c r="N35" s="76" t="s">
        <v>152</v>
      </c>
      <c r="P35" s="76">
        <v>313</v>
      </c>
      <c r="R35"/>
      <c r="T35" s="76">
        <v>113</v>
      </c>
      <c r="U35" s="13"/>
      <c r="V35" s="81">
        <v>7177412</v>
      </c>
      <c r="W35" s="21"/>
      <c r="Y35" s="2">
        <v>6.2</v>
      </c>
      <c r="Z35" s="80" t="s">
        <v>584</v>
      </c>
      <c r="AC35" s="78" t="s">
        <v>1077</v>
      </c>
      <c r="AD35" s="78" t="s">
        <v>1127</v>
      </c>
      <c r="AF35" s="115" t="s">
        <v>1192</v>
      </c>
      <c r="AG35" s="116"/>
    </row>
    <row r="36" spans="6:33" ht="50.1" customHeight="1" x14ac:dyDescent="0.25">
      <c r="L36" s="2" t="s">
        <v>111</v>
      </c>
      <c r="N36" s="76" t="s">
        <v>286</v>
      </c>
      <c r="P36" s="76">
        <v>500</v>
      </c>
      <c r="R36"/>
      <c r="T36" s="76">
        <v>433</v>
      </c>
      <c r="U36" s="13"/>
      <c r="V36" s="81">
        <v>16009700</v>
      </c>
      <c r="W36" s="21"/>
      <c r="Y36" s="2">
        <v>6.3</v>
      </c>
      <c r="Z36" s="80" t="s">
        <v>585</v>
      </c>
      <c r="AC36" s="78" t="s">
        <v>1078</v>
      </c>
      <c r="AD36" s="78" t="s">
        <v>1103</v>
      </c>
      <c r="AF36" s="115" t="s">
        <v>1193</v>
      </c>
      <c r="AG36" s="116"/>
    </row>
    <row r="37" spans="6:33" ht="50.1" customHeight="1" x14ac:dyDescent="0.25">
      <c r="L37"/>
      <c r="N37" s="76" t="s">
        <v>288</v>
      </c>
      <c r="P37" s="76">
        <v>511</v>
      </c>
      <c r="R37"/>
      <c r="T37" s="76">
        <v>324</v>
      </c>
      <c r="U37" s="13"/>
      <c r="V37" s="81">
        <v>4438931.7680778401</v>
      </c>
      <c r="W37" s="21"/>
      <c r="Y37" s="2">
        <v>6.4</v>
      </c>
      <c r="Z37" s="80" t="s">
        <v>586</v>
      </c>
      <c r="AD37" s="112" t="s">
        <v>1128</v>
      </c>
      <c r="AF37" s="115" t="s">
        <v>1194</v>
      </c>
      <c r="AG37" s="116"/>
    </row>
    <row r="38" spans="6:33" ht="50.1" customHeight="1" x14ac:dyDescent="0.3">
      <c r="F38" s="26"/>
      <c r="L38"/>
      <c r="N38" s="76" t="s">
        <v>227</v>
      </c>
      <c r="P38" s="76">
        <v>600</v>
      </c>
      <c r="R38"/>
      <c r="T38" s="76">
        <v>208</v>
      </c>
      <c r="U38" s="13"/>
      <c r="V38" s="81">
        <v>1633958159</v>
      </c>
      <c r="W38" s="21"/>
      <c r="Y38" s="2">
        <v>6.5</v>
      </c>
      <c r="Z38" s="80" t="s">
        <v>587</v>
      </c>
      <c r="AD38" s="78" t="s">
        <v>1129</v>
      </c>
      <c r="AF38" s="115" t="s">
        <v>1195</v>
      </c>
      <c r="AG38" s="116"/>
    </row>
    <row r="39" spans="6:33" ht="50.1" customHeight="1" x14ac:dyDescent="0.25">
      <c r="L39"/>
      <c r="N39" s="76" t="s">
        <v>309</v>
      </c>
      <c r="P39" s="76">
        <v>700</v>
      </c>
      <c r="R39"/>
      <c r="T39" s="76">
        <v>116</v>
      </c>
      <c r="U39" s="13"/>
      <c r="V39" s="81">
        <v>50000000</v>
      </c>
      <c r="W39" s="21"/>
      <c r="Y39" s="2">
        <v>6.6</v>
      </c>
      <c r="Z39" s="80" t="s">
        <v>588</v>
      </c>
      <c r="AD39" s="78" t="s">
        <v>1130</v>
      </c>
      <c r="AF39" s="115" t="s">
        <v>1196</v>
      </c>
      <c r="AG39" s="116"/>
    </row>
    <row r="40" spans="6:33" ht="50.1" customHeight="1" x14ac:dyDescent="0.25">
      <c r="L40"/>
      <c r="N40" s="76" t="s">
        <v>230</v>
      </c>
      <c r="P40" s="76" t="s">
        <v>205</v>
      </c>
      <c r="R40"/>
      <c r="T40" s="76">
        <v>207</v>
      </c>
      <c r="U40" s="13"/>
      <c r="V40" s="81">
        <v>250000000</v>
      </c>
      <c r="W40" s="21"/>
      <c r="Y40" s="2">
        <v>6.7</v>
      </c>
      <c r="Z40" s="80" t="s">
        <v>589</v>
      </c>
      <c r="AD40" s="78" t="s">
        <v>1131</v>
      </c>
      <c r="AF40" s="115" t="s">
        <v>1197</v>
      </c>
      <c r="AG40" s="117" t="s">
        <v>1205</v>
      </c>
    </row>
    <row r="41" spans="6:33" ht="50.1" customHeight="1" x14ac:dyDescent="0.25">
      <c r="L41" s="1"/>
      <c r="N41" s="76" t="s">
        <v>297</v>
      </c>
      <c r="P41" s="76" t="s">
        <v>209</v>
      </c>
      <c r="R41"/>
      <c r="T41" s="76">
        <v>118</v>
      </c>
      <c r="U41" s="13"/>
      <c r="V41" s="81">
        <v>218456790</v>
      </c>
      <c r="W41" s="21"/>
      <c r="Z41" s="80" t="s">
        <v>590</v>
      </c>
      <c r="AD41" s="112" t="s">
        <v>1132</v>
      </c>
      <c r="AF41" s="115" t="s">
        <v>1198</v>
      </c>
      <c r="AG41" s="117" t="s">
        <v>1206</v>
      </c>
    </row>
    <row r="42" spans="6:33" ht="24.75" customHeight="1" x14ac:dyDescent="0.25">
      <c r="L42" s="1"/>
      <c r="N42" s="76" t="s">
        <v>300</v>
      </c>
      <c r="P42" s="76" t="s">
        <v>213</v>
      </c>
      <c r="R42"/>
      <c r="T42" s="76">
        <v>208</v>
      </c>
      <c r="U42" s="13"/>
      <c r="V42" s="81">
        <v>297618024</v>
      </c>
      <c r="W42" s="21"/>
      <c r="Z42" s="80" t="s">
        <v>591</v>
      </c>
      <c r="AD42" s="112" t="s">
        <v>1133</v>
      </c>
      <c r="AF42" s="115" t="s">
        <v>1199</v>
      </c>
      <c r="AG42" s="117" t="s">
        <v>1207</v>
      </c>
    </row>
    <row r="43" spans="6:33" ht="50.1" customHeight="1" x14ac:dyDescent="0.25">
      <c r="L43"/>
      <c r="N43" s="76" t="s">
        <v>223</v>
      </c>
      <c r="P43" s="76">
        <v>160</v>
      </c>
      <c r="R43"/>
      <c r="T43" s="76">
        <v>101</v>
      </c>
      <c r="U43" s="13"/>
      <c r="V43" s="81">
        <v>6283203</v>
      </c>
      <c r="W43" s="21"/>
      <c r="Z43" s="80" t="s">
        <v>592</v>
      </c>
      <c r="AD43" s="112" t="s">
        <v>1134</v>
      </c>
      <c r="AF43" s="115" t="s">
        <v>1200</v>
      </c>
      <c r="AG43" s="116"/>
    </row>
    <row r="44" spans="6:33" ht="50.1" customHeight="1" x14ac:dyDescent="0.25">
      <c r="L44"/>
      <c r="N44" s="76" t="s">
        <v>315</v>
      </c>
      <c r="P44" s="76">
        <v>310</v>
      </c>
      <c r="R44"/>
      <c r="T44" s="76">
        <v>324</v>
      </c>
      <c r="U44" s="13"/>
      <c r="V44" s="81">
        <v>4000000</v>
      </c>
      <c r="W44" s="21"/>
      <c r="Z44" s="80" t="s">
        <v>593</v>
      </c>
      <c r="AD44" s="112" t="s">
        <v>1135</v>
      </c>
      <c r="AF44" s="115" t="s">
        <v>1201</v>
      </c>
      <c r="AG44" s="116"/>
    </row>
    <row r="45" spans="6:33" ht="50.1" customHeight="1" x14ac:dyDescent="0.25">
      <c r="L45"/>
      <c r="N45" s="76" t="s">
        <v>147</v>
      </c>
      <c r="P45" s="76" t="s">
        <v>225</v>
      </c>
      <c r="R45"/>
      <c r="T45" s="76">
        <v>601</v>
      </c>
      <c r="U45" s="13"/>
      <c r="V45" s="81">
        <v>330000000</v>
      </c>
      <c r="W45" s="21"/>
      <c r="Z45" s="80" t="s">
        <v>594</v>
      </c>
      <c r="AD45" s="78" t="s">
        <v>1104</v>
      </c>
      <c r="AF45" s="115" t="s">
        <v>1202</v>
      </c>
      <c r="AG45" s="116"/>
    </row>
    <row r="46" spans="6:33" ht="50.1" customHeight="1" x14ac:dyDescent="0.3">
      <c r="G46" s="26"/>
      <c r="H46" s="26"/>
      <c r="I46" s="26"/>
      <c r="L46"/>
      <c r="N46" s="76" t="s">
        <v>321</v>
      </c>
      <c r="P46" s="76" t="s">
        <v>213</v>
      </c>
      <c r="R46"/>
      <c r="T46" s="76">
        <v>455</v>
      </c>
      <c r="U46" s="13"/>
      <c r="V46" s="81">
        <v>158301770</v>
      </c>
      <c r="W46" s="21"/>
      <c r="Z46" s="80" t="s">
        <v>595</v>
      </c>
      <c r="AD46" s="112" t="s">
        <v>1136</v>
      </c>
      <c r="AF46" s="115" t="s">
        <v>1203</v>
      </c>
      <c r="AG46" s="116"/>
    </row>
    <row r="47" spans="6:33" ht="50.1" customHeight="1" x14ac:dyDescent="0.25">
      <c r="L47"/>
      <c r="N47" s="76" t="s">
        <v>318</v>
      </c>
      <c r="P47" s="76" t="s">
        <v>238</v>
      </c>
      <c r="R47"/>
      <c r="T47" s="76">
        <v>289</v>
      </c>
      <c r="U47" s="13"/>
      <c r="V47" s="81">
        <v>1710086.6048243232</v>
      </c>
      <c r="W47" s="21"/>
      <c r="Z47" s="80" t="s">
        <v>596</v>
      </c>
      <c r="AD47" s="78" t="s">
        <v>1137</v>
      </c>
      <c r="AF47" s="115" t="s">
        <v>1204</v>
      </c>
      <c r="AG47" s="116"/>
    </row>
    <row r="48" spans="6:33" ht="50.1" customHeight="1" x14ac:dyDescent="0.25">
      <c r="L48"/>
      <c r="N48" s="76" t="s">
        <v>152</v>
      </c>
      <c r="P48" s="76" t="s">
        <v>241</v>
      </c>
      <c r="R48"/>
      <c r="T48" s="76">
        <v>224</v>
      </c>
      <c r="U48" s="13"/>
      <c r="V48" s="81">
        <v>1490666</v>
      </c>
      <c r="W48" s="21"/>
      <c r="Z48" s="80" t="s">
        <v>597</v>
      </c>
      <c r="AD48" s="78" t="s">
        <v>1138</v>
      </c>
      <c r="AF48" s="115" t="s">
        <v>1165</v>
      </c>
      <c r="AG48" s="117" t="s">
        <v>1213</v>
      </c>
    </row>
    <row r="49" spans="11:35" ht="52.5" customHeight="1" x14ac:dyDescent="0.25">
      <c r="L49"/>
      <c r="N49" s="76" t="s">
        <v>347</v>
      </c>
      <c r="P49" s="76" t="s">
        <v>245</v>
      </c>
      <c r="R49"/>
      <c r="T49" s="76">
        <v>224</v>
      </c>
      <c r="U49" s="13"/>
      <c r="V49" s="81">
        <v>8488459</v>
      </c>
      <c r="W49" s="21"/>
      <c r="Z49" s="80" t="s">
        <v>598</v>
      </c>
      <c r="AD49" s="78" t="s">
        <v>1139</v>
      </c>
      <c r="AF49" s="115" t="s">
        <v>1165</v>
      </c>
      <c r="AG49" s="117" t="s">
        <v>1214</v>
      </c>
    </row>
    <row r="50" spans="11:35" ht="52.5" customHeight="1" x14ac:dyDescent="0.25">
      <c r="N50" s="76" t="s">
        <v>334</v>
      </c>
      <c r="P50" s="76" t="s">
        <v>247</v>
      </c>
      <c r="R50"/>
      <c r="T50" s="76">
        <v>293</v>
      </c>
      <c r="U50" s="13"/>
      <c r="V50" s="81">
        <v>108592196</v>
      </c>
      <c r="W50" s="21"/>
      <c r="Z50" s="80" t="s">
        <v>599</v>
      </c>
      <c r="AD50" s="78" t="s">
        <v>1140</v>
      </c>
      <c r="AF50" s="115" t="s">
        <v>1165</v>
      </c>
      <c r="AG50" s="116"/>
    </row>
    <row r="51" spans="11:35" x14ac:dyDescent="0.25">
      <c r="L51"/>
      <c r="N51" s="76" t="s">
        <v>355</v>
      </c>
      <c r="P51" s="76" t="s">
        <v>260</v>
      </c>
      <c r="R51"/>
      <c r="T51" s="76">
        <v>127</v>
      </c>
      <c r="U51" s="13"/>
      <c r="V51" s="81">
        <v>400623483.8959555</v>
      </c>
      <c r="W51" s="21"/>
      <c r="Z51" s="80" t="s">
        <v>600</v>
      </c>
      <c r="AD51" s="112" t="s">
        <v>1141</v>
      </c>
      <c r="AF51" s="115" t="s">
        <v>1208</v>
      </c>
      <c r="AG51" s="116"/>
    </row>
    <row r="52" spans="11:35" ht="18" customHeight="1" x14ac:dyDescent="0.25">
      <c r="L52"/>
      <c r="N52" s="76" t="s">
        <v>362</v>
      </c>
      <c r="P52" s="76" t="s">
        <v>267</v>
      </c>
      <c r="R52"/>
      <c r="T52" s="76">
        <v>288</v>
      </c>
      <c r="U52" s="13"/>
      <c r="V52" s="81">
        <v>2239849791.610702</v>
      </c>
      <c r="W52" s="21"/>
      <c r="Z52" s="80" t="s">
        <v>601</v>
      </c>
      <c r="AD52" s="112" t="s">
        <v>1142</v>
      </c>
      <c r="AF52" s="115" t="s">
        <v>1209</v>
      </c>
      <c r="AG52" s="116"/>
    </row>
    <row r="53" spans="11:35" x14ac:dyDescent="0.25">
      <c r="K53"/>
      <c r="N53" s="76" t="s">
        <v>561</v>
      </c>
      <c r="P53" s="76" t="s">
        <v>272</v>
      </c>
      <c r="R53"/>
      <c r="T53" s="76">
        <v>293</v>
      </c>
      <c r="U53" s="13"/>
      <c r="V53" s="81">
        <v>192558243.44762897</v>
      </c>
      <c r="W53" s="21"/>
      <c r="Z53" s="80" t="s">
        <v>602</v>
      </c>
      <c r="AD53" s="112" t="s">
        <v>1143</v>
      </c>
      <c r="AF53" s="115" t="s">
        <v>1210</v>
      </c>
      <c r="AG53" s="116"/>
    </row>
    <row r="54" spans="11:35" x14ac:dyDescent="0.25">
      <c r="L54"/>
      <c r="N54" s="76" t="s">
        <v>366</v>
      </c>
      <c r="P54" s="76" t="s">
        <v>274</v>
      </c>
      <c r="R54"/>
      <c r="T54" s="76">
        <v>294</v>
      </c>
      <c r="U54" s="13"/>
      <c r="V54" s="81">
        <v>47970906</v>
      </c>
      <c r="W54" s="21"/>
      <c r="Z54" s="80" t="s">
        <v>603</v>
      </c>
      <c r="AD54" s="112" t="s">
        <v>1144</v>
      </c>
      <c r="AF54" s="115" t="s">
        <v>1211</v>
      </c>
      <c r="AG54" s="117" t="s">
        <v>1219</v>
      </c>
    </row>
    <row r="55" spans="11:35" x14ac:dyDescent="0.25">
      <c r="L55"/>
      <c r="N55" s="76" t="s">
        <v>374</v>
      </c>
      <c r="P55" s="76" t="s">
        <v>277</v>
      </c>
      <c r="R55" s="13"/>
      <c r="T55" s="76">
        <v>294</v>
      </c>
      <c r="U55" s="13"/>
      <c r="V55" s="81">
        <v>227469303</v>
      </c>
      <c r="W55" s="21"/>
      <c r="Z55" s="80" t="s">
        <v>604</v>
      </c>
      <c r="AD55" s="112" t="s">
        <v>1163</v>
      </c>
      <c r="AF55" s="115" t="s">
        <v>1212</v>
      </c>
      <c r="AG55" s="116"/>
    </row>
    <row r="56" spans="11:35" ht="16.5" customHeight="1" x14ac:dyDescent="0.25">
      <c r="L56"/>
      <c r="M56" s="1"/>
      <c r="N56" s="76" t="s">
        <v>147</v>
      </c>
      <c r="O56" s="1"/>
      <c r="P56" s="76" t="s">
        <v>292</v>
      </c>
      <c r="R56" s="13"/>
      <c r="T56" s="76">
        <v>296</v>
      </c>
      <c r="U56" s="13"/>
      <c r="V56" s="81">
        <v>10000001.520167319</v>
      </c>
      <c r="W56" s="21"/>
      <c r="Z56" s="80" t="s">
        <v>605</v>
      </c>
      <c r="AD56" s="112" t="s">
        <v>1162</v>
      </c>
      <c r="AF56" s="115" t="s">
        <v>1166</v>
      </c>
      <c r="AG56" s="116"/>
    </row>
    <row r="57" spans="11:35" x14ac:dyDescent="0.25">
      <c r="L57"/>
      <c r="M57" s="1"/>
      <c r="N57" s="76" t="s">
        <v>321</v>
      </c>
      <c r="O57" s="1"/>
      <c r="P57" s="76" t="s">
        <v>295</v>
      </c>
      <c r="Q57" s="1"/>
      <c r="S57" s="1"/>
      <c r="T57" s="76">
        <v>291</v>
      </c>
      <c r="U57" s="14"/>
      <c r="V57" s="81">
        <v>47392950.299622834</v>
      </c>
      <c r="W57" s="22"/>
      <c r="X57" s="1"/>
      <c r="Y57" s="1"/>
      <c r="Z57" s="80" t="s">
        <v>606</v>
      </c>
      <c r="AD57" s="112" t="s">
        <v>1161</v>
      </c>
      <c r="AF57" s="115" t="s">
        <v>1166</v>
      </c>
      <c r="AG57" s="116"/>
    </row>
    <row r="58" spans="11:35" x14ac:dyDescent="0.25">
      <c r="L58"/>
      <c r="M58" s="1"/>
      <c r="N58" s="76" t="s">
        <v>387</v>
      </c>
      <c r="O58" s="1"/>
      <c r="P58" s="76" t="s">
        <v>302</v>
      </c>
      <c r="Q58" s="1"/>
      <c r="R58" s="13"/>
      <c r="S58" s="1"/>
      <c r="T58" s="76">
        <v>294</v>
      </c>
      <c r="U58" s="14"/>
      <c r="V58" s="81">
        <v>260529150</v>
      </c>
      <c r="W58" s="22"/>
      <c r="X58" s="1"/>
      <c r="Y58" s="1"/>
      <c r="Z58" s="80" t="s">
        <v>607</v>
      </c>
      <c r="AD58" s="112" t="s">
        <v>1160</v>
      </c>
      <c r="AF58" s="115" t="s">
        <v>1215</v>
      </c>
      <c r="AG58" s="116"/>
    </row>
    <row r="59" spans="11:35" x14ac:dyDescent="0.25">
      <c r="L59"/>
      <c r="M59" s="1"/>
      <c r="N59" s="76" t="s">
        <v>207</v>
      </c>
      <c r="O59" s="1"/>
      <c r="P59" s="76" t="s">
        <v>304</v>
      </c>
      <c r="Q59" s="1"/>
      <c r="R59"/>
      <c r="S59" s="1"/>
      <c r="T59" s="76">
        <v>133</v>
      </c>
      <c r="U59" s="14"/>
      <c r="V59" s="81">
        <v>997256.97448650002</v>
      </c>
      <c r="W59" s="22"/>
      <c r="X59" s="1"/>
      <c r="Y59" s="1"/>
      <c r="Z59" s="80" t="s">
        <v>608</v>
      </c>
      <c r="AD59" s="112" t="s">
        <v>1159</v>
      </c>
      <c r="AF59" s="115" t="s">
        <v>1216</v>
      </c>
      <c r="AG59" s="116"/>
    </row>
    <row r="60" spans="11:35" x14ac:dyDescent="0.25">
      <c r="L60"/>
      <c r="M60" s="1"/>
      <c r="N60" s="76" t="s">
        <v>212</v>
      </c>
      <c r="O60" s="1"/>
      <c r="P60" s="76" t="s">
        <v>311</v>
      </c>
      <c r="Q60" s="1"/>
      <c r="R60"/>
      <c r="S60" s="1"/>
      <c r="T60" s="76">
        <v>221</v>
      </c>
      <c r="U60" s="14"/>
      <c r="V60" s="81">
        <v>15065877.549681</v>
      </c>
      <c r="W60" s="22"/>
      <c r="X60" s="1"/>
      <c r="Y60" s="1"/>
      <c r="Z60" s="80" t="s">
        <v>609</v>
      </c>
      <c r="AD60" s="112" t="s">
        <v>1158</v>
      </c>
      <c r="AF60" s="115" t="s">
        <v>1217</v>
      </c>
      <c r="AG60" s="116"/>
    </row>
    <row r="61" spans="11:35" x14ac:dyDescent="0.25">
      <c r="L61"/>
      <c r="M61" s="1"/>
      <c r="N61" s="76" t="s">
        <v>378</v>
      </c>
      <c r="O61" s="1"/>
      <c r="P61" s="76">
        <v>114</v>
      </c>
      <c r="Q61" s="1"/>
      <c r="R61"/>
      <c r="S61" s="1"/>
      <c r="T61" s="76">
        <v>163</v>
      </c>
      <c r="U61" s="14"/>
      <c r="V61" s="81">
        <v>2840555.0681109</v>
      </c>
      <c r="W61" s="22"/>
      <c r="X61" s="1"/>
      <c r="Y61" s="1"/>
      <c r="Z61" s="80" t="s">
        <v>610</v>
      </c>
      <c r="AD61" s="112" t="s">
        <v>1157</v>
      </c>
      <c r="AF61" s="115" t="s">
        <v>1218</v>
      </c>
      <c r="AG61" s="116"/>
    </row>
    <row r="62" spans="11:35" x14ac:dyDescent="0.25">
      <c r="L62"/>
      <c r="M62" s="1"/>
      <c r="N62" s="76" t="s">
        <v>152</v>
      </c>
      <c r="O62" s="1"/>
      <c r="P62" s="76">
        <v>310</v>
      </c>
      <c r="Q62" s="1"/>
      <c r="R62"/>
      <c r="S62" s="1"/>
      <c r="T62" s="76">
        <v>302</v>
      </c>
      <c r="U62" s="14"/>
      <c r="V62" s="81">
        <v>2840553.9318891</v>
      </c>
      <c r="W62" s="22"/>
      <c r="X62" s="1"/>
      <c r="Y62" s="1"/>
      <c r="Z62" s="80" t="s">
        <v>611</v>
      </c>
      <c r="AC62" s="1"/>
      <c r="AD62" s="112" t="s">
        <v>1156</v>
      </c>
      <c r="AE62" s="1"/>
      <c r="AF62" s="115" t="s">
        <v>1167</v>
      </c>
      <c r="AG62" s="116"/>
    </row>
    <row r="63" spans="11:35" x14ac:dyDescent="0.25">
      <c r="L63"/>
      <c r="M63" s="1"/>
      <c r="N63" s="76" t="s">
        <v>974</v>
      </c>
      <c r="O63" s="1"/>
      <c r="P63" s="76">
        <v>410</v>
      </c>
      <c r="Q63" s="1"/>
      <c r="R63"/>
      <c r="S63" s="1"/>
      <c r="T63" s="76">
        <v>272</v>
      </c>
      <c r="U63" s="14"/>
      <c r="V63" s="81">
        <v>1551072.2012431999</v>
      </c>
      <c r="W63" s="22"/>
      <c r="X63" s="1"/>
      <c r="Y63" s="1"/>
      <c r="Z63" s="80" t="s">
        <v>612</v>
      </c>
      <c r="AB63" s="1"/>
      <c r="AC63" s="1"/>
      <c r="AD63" s="112" t="s">
        <v>1155</v>
      </c>
      <c r="AE63" s="1"/>
      <c r="AF63" s="115" t="s">
        <v>1220</v>
      </c>
      <c r="AG63" s="116"/>
      <c r="AH63" s="1"/>
      <c r="AI63" s="1"/>
    </row>
    <row r="64" spans="11:35" x14ac:dyDescent="0.25">
      <c r="L64"/>
      <c r="M64" s="1"/>
      <c r="N64" s="76" t="s">
        <v>400</v>
      </c>
      <c r="O64" s="1"/>
      <c r="P64" s="76" t="s">
        <v>328</v>
      </c>
      <c r="Q64" s="1"/>
      <c r="R64"/>
      <c r="S64" s="1"/>
      <c r="T64" s="76">
        <v>250</v>
      </c>
      <c r="U64" s="14"/>
      <c r="V64" s="81">
        <v>899999.94418260001</v>
      </c>
      <c r="W64" s="22"/>
      <c r="X64" s="1"/>
      <c r="Y64" s="1"/>
      <c r="Z64" s="80" t="s">
        <v>613</v>
      </c>
      <c r="AB64" s="1"/>
      <c r="AC64" s="1"/>
      <c r="AD64" s="112" t="s">
        <v>1154</v>
      </c>
      <c r="AE64" s="1"/>
      <c r="AF64" s="115" t="s">
        <v>1221</v>
      </c>
      <c r="AG64" s="116"/>
      <c r="AH64" s="1"/>
      <c r="AI64" s="1"/>
    </row>
    <row r="65" spans="7:35" x14ac:dyDescent="0.25">
      <c r="L65"/>
      <c r="M65" s="1"/>
      <c r="N65" s="76" t="s">
        <v>152</v>
      </c>
      <c r="O65" s="1"/>
      <c r="P65" s="76">
        <v>410</v>
      </c>
      <c r="Q65" s="1"/>
      <c r="R65"/>
      <c r="S65" s="1"/>
      <c r="T65" s="76">
        <v>128</v>
      </c>
      <c r="U65" s="14"/>
      <c r="V65" s="81">
        <v>23774546.621644497</v>
      </c>
      <c r="W65" s="22"/>
      <c r="X65" s="1"/>
      <c r="Y65" s="1"/>
      <c r="Z65" s="80" t="s">
        <v>614</v>
      </c>
      <c r="AB65" s="1"/>
      <c r="AC65" s="1"/>
      <c r="AD65" s="112" t="s">
        <v>1153</v>
      </c>
      <c r="AE65" s="1"/>
      <c r="AF65" s="115" t="s">
        <v>1222</v>
      </c>
      <c r="AG65" s="116"/>
      <c r="AH65" s="1"/>
      <c r="AI65" s="1"/>
    </row>
    <row r="66" spans="7:35" ht="15.75" customHeight="1" x14ac:dyDescent="0.25">
      <c r="L66"/>
      <c r="M66" s="1"/>
      <c r="N66" s="76" t="s">
        <v>362</v>
      </c>
      <c r="O66" s="1"/>
      <c r="P66" s="76">
        <v>510</v>
      </c>
      <c r="Q66" s="1"/>
      <c r="R66"/>
      <c r="S66" s="1"/>
      <c r="T66" s="76">
        <v>129</v>
      </c>
      <c r="U66" s="14"/>
      <c r="V66" s="81">
        <v>23774534.383195002</v>
      </c>
      <c r="W66" s="22"/>
      <c r="X66" s="1"/>
      <c r="Y66" s="1"/>
      <c r="Z66" s="80" t="s">
        <v>615</v>
      </c>
      <c r="AB66" s="1"/>
      <c r="AC66" s="1"/>
      <c r="AD66" s="112" t="s">
        <v>1152</v>
      </c>
      <c r="AE66" s="1"/>
      <c r="AF66" s="115" t="s">
        <v>1223</v>
      </c>
      <c r="AG66" s="116"/>
      <c r="AH66" s="1"/>
      <c r="AI66" s="1"/>
    </row>
    <row r="67" spans="7:35" ht="19.5" customHeight="1" x14ac:dyDescent="0.25">
      <c r="L67"/>
      <c r="M67" s="1"/>
      <c r="N67" s="76" t="s">
        <v>404</v>
      </c>
      <c r="O67" s="1"/>
      <c r="P67" s="76">
        <v>512</v>
      </c>
      <c r="Q67" s="1"/>
      <c r="R67"/>
      <c r="S67" s="1"/>
      <c r="T67" s="76">
        <v>130</v>
      </c>
      <c r="U67" s="14"/>
      <c r="V67" s="81">
        <v>23774534.383195002</v>
      </c>
      <c r="W67" s="22"/>
      <c r="X67" s="1"/>
      <c r="Y67" s="1"/>
      <c r="Z67" s="80" t="s">
        <v>616</v>
      </c>
      <c r="AB67" s="1"/>
      <c r="AC67" s="1"/>
      <c r="AD67" s="112" t="s">
        <v>1151</v>
      </c>
      <c r="AE67" s="1"/>
      <c r="AF67" s="115" t="s">
        <v>1224</v>
      </c>
      <c r="AG67" s="116"/>
      <c r="AH67" s="1"/>
      <c r="AI67" s="1"/>
    </row>
    <row r="68" spans="7:35" x14ac:dyDescent="0.25">
      <c r="L68"/>
      <c r="M68" s="1"/>
      <c r="N68" s="76" t="s">
        <v>408</v>
      </c>
      <c r="O68" s="1"/>
      <c r="P68" s="76" t="s">
        <v>345</v>
      </c>
      <c r="Q68" s="1"/>
      <c r="R68"/>
      <c r="S68" s="1"/>
      <c r="T68" s="76">
        <v>128</v>
      </c>
      <c r="U68" s="14"/>
      <c r="V68" s="81">
        <v>10308609.096063197</v>
      </c>
      <c r="W68" s="22"/>
      <c r="X68" s="1"/>
      <c r="Y68" s="1"/>
      <c r="Z68" s="80" t="s">
        <v>617</v>
      </c>
      <c r="AB68" s="1"/>
      <c r="AC68" s="1"/>
      <c r="AD68" s="112" t="s">
        <v>1150</v>
      </c>
      <c r="AE68" s="1"/>
      <c r="AF68" s="115" t="s">
        <v>1225</v>
      </c>
      <c r="AG68" s="116"/>
      <c r="AH68" s="1"/>
      <c r="AI68" s="1"/>
    </row>
    <row r="69" spans="7:35" s="1" customFormat="1" x14ac:dyDescent="0.25">
      <c r="G69" s="2"/>
      <c r="H69" s="2"/>
      <c r="I69" s="2"/>
      <c r="J69" s="23"/>
      <c r="K69" s="2"/>
      <c r="L69"/>
      <c r="N69" s="76" t="s">
        <v>460</v>
      </c>
      <c r="P69" s="76" t="s">
        <v>353</v>
      </c>
      <c r="R69"/>
      <c r="T69" s="76">
        <v>630</v>
      </c>
      <c r="U69" s="14"/>
      <c r="V69" s="81">
        <v>5154304.5480315983</v>
      </c>
      <c r="W69" s="22"/>
      <c r="Z69" s="80" t="s">
        <v>618</v>
      </c>
      <c r="AD69" s="112" t="s">
        <v>1149</v>
      </c>
      <c r="AF69" s="115" t="s">
        <v>1226</v>
      </c>
      <c r="AG69" s="116"/>
    </row>
    <row r="70" spans="7:35" s="1" customFormat="1" x14ac:dyDescent="0.25">
      <c r="G70" s="2"/>
      <c r="H70" s="2"/>
      <c r="I70" s="2"/>
      <c r="J70" s="23"/>
      <c r="K70" s="2"/>
      <c r="L70"/>
      <c r="N70" s="76" t="s">
        <v>444</v>
      </c>
      <c r="P70" s="76">
        <v>116</v>
      </c>
      <c r="R70"/>
      <c r="T70" s="76">
        <v>132</v>
      </c>
      <c r="U70" s="14"/>
      <c r="V70" s="81">
        <v>160759251.21321163</v>
      </c>
      <c r="W70" s="22"/>
      <c r="Z70" s="80" t="s">
        <v>619</v>
      </c>
      <c r="AD70" s="112" t="s">
        <v>1148</v>
      </c>
      <c r="AF70" s="115" t="s">
        <v>1227</v>
      </c>
      <c r="AG70" s="116"/>
    </row>
    <row r="71" spans="7:35" s="1" customFormat="1" x14ac:dyDescent="0.25">
      <c r="G71" s="2"/>
      <c r="H71" s="2"/>
      <c r="I71" s="2"/>
      <c r="J71" s="23"/>
      <c r="K71" s="2"/>
      <c r="L71"/>
      <c r="M71" s="2"/>
      <c r="N71" s="76" t="s">
        <v>449</v>
      </c>
      <c r="O71" s="2"/>
      <c r="P71" s="76">
        <v>413</v>
      </c>
      <c r="R71"/>
      <c r="T71" s="76">
        <v>279</v>
      </c>
      <c r="U71" s="14"/>
      <c r="V71" s="81">
        <v>502871686.01246387</v>
      </c>
      <c r="W71" s="22"/>
      <c r="Z71" s="80" t="s">
        <v>620</v>
      </c>
      <c r="AD71" s="112" t="s">
        <v>1147</v>
      </c>
      <c r="AF71" s="115" t="s">
        <v>1228</v>
      </c>
      <c r="AG71" s="116"/>
    </row>
    <row r="72" spans="7:35" s="1" customFormat="1" x14ac:dyDescent="0.25">
      <c r="G72" s="2"/>
      <c r="H72" s="2"/>
      <c r="I72" s="2"/>
      <c r="J72" s="23"/>
      <c r="K72" s="2"/>
      <c r="L72"/>
      <c r="M72" s="2"/>
      <c r="N72" s="76" t="s">
        <v>454</v>
      </c>
      <c r="O72" s="2"/>
      <c r="P72" s="76" t="s">
        <v>369</v>
      </c>
      <c r="Q72" s="2"/>
      <c r="R72"/>
      <c r="S72" s="2"/>
      <c r="T72" s="76">
        <v>280</v>
      </c>
      <c r="U72" s="13"/>
      <c r="V72" s="81">
        <v>335247820.20206994</v>
      </c>
      <c r="W72" s="21"/>
      <c r="X72" s="2"/>
      <c r="Y72" s="2"/>
      <c r="Z72" s="80" t="s">
        <v>621</v>
      </c>
      <c r="AD72" s="112" t="s">
        <v>1146</v>
      </c>
      <c r="AF72" s="115" t="s">
        <v>1229</v>
      </c>
      <c r="AG72" s="116"/>
    </row>
    <row r="73" spans="7:35" s="1" customFormat="1" x14ac:dyDescent="0.25">
      <c r="G73" s="2"/>
      <c r="H73" s="2"/>
      <c r="I73" s="2"/>
      <c r="J73" s="23"/>
      <c r="K73" s="2"/>
      <c r="L73"/>
      <c r="M73" s="2"/>
      <c r="N73" s="76" t="s">
        <v>297</v>
      </c>
      <c r="O73" s="2"/>
      <c r="P73" s="76" t="s">
        <v>372</v>
      </c>
      <c r="Q73" s="2"/>
      <c r="R73"/>
      <c r="S73" s="2"/>
      <c r="T73" s="76">
        <v>131</v>
      </c>
      <c r="U73" s="13"/>
      <c r="V73" s="81">
        <v>17880171.121339999</v>
      </c>
      <c r="W73" s="21"/>
      <c r="X73" s="2"/>
      <c r="Y73" s="2"/>
      <c r="Z73" s="80" t="s">
        <v>622</v>
      </c>
      <c r="AD73" s="112" t="s">
        <v>1145</v>
      </c>
      <c r="AF73" s="115" t="s">
        <v>1230</v>
      </c>
      <c r="AG73" s="116"/>
    </row>
    <row r="74" spans="7:35" s="1" customFormat="1" x14ac:dyDescent="0.25">
      <c r="G74" s="2"/>
      <c r="H74" s="2"/>
      <c r="I74" s="2"/>
      <c r="J74" s="23"/>
      <c r="K74" s="2"/>
      <c r="L74"/>
      <c r="M74" s="2"/>
      <c r="N74" s="76" t="s">
        <v>980</v>
      </c>
      <c r="O74" s="2"/>
      <c r="P74" s="76">
        <v>120</v>
      </c>
      <c r="Q74" s="2"/>
      <c r="R74"/>
      <c r="S74" s="2"/>
      <c r="T74" s="76">
        <v>134</v>
      </c>
      <c r="U74" s="13"/>
      <c r="V74" s="81">
        <v>14050489.703612499</v>
      </c>
      <c r="W74" s="21"/>
      <c r="X74" s="2"/>
      <c r="Y74" s="2"/>
      <c r="Z74" s="80" t="s">
        <v>623</v>
      </c>
      <c r="AD74" s="112" t="s">
        <v>1121</v>
      </c>
      <c r="AF74" s="115" t="s">
        <v>1231</v>
      </c>
      <c r="AG74" s="116"/>
    </row>
    <row r="75" spans="7:35" s="1" customFormat="1" x14ac:dyDescent="0.25">
      <c r="G75" s="2"/>
      <c r="H75" s="2"/>
      <c r="I75" s="2"/>
      <c r="J75" s="23"/>
      <c r="K75" s="2"/>
      <c r="L75"/>
      <c r="M75" s="2"/>
      <c r="N75" s="76" t="s">
        <v>168</v>
      </c>
      <c r="O75" s="2"/>
      <c r="P75" s="76">
        <v>133</v>
      </c>
      <c r="Q75" s="2"/>
      <c r="R75"/>
      <c r="S75" s="2"/>
      <c r="T75" s="76">
        <v>135</v>
      </c>
      <c r="U75" s="13"/>
      <c r="V75" s="81">
        <v>11700343.224252399</v>
      </c>
      <c r="W75" s="21"/>
      <c r="X75" s="2"/>
      <c r="Y75" s="2"/>
      <c r="Z75" s="80" t="s">
        <v>624</v>
      </c>
      <c r="AD75" s="112" t="s">
        <v>1120</v>
      </c>
      <c r="AF75" s="115" t="s">
        <v>1232</v>
      </c>
      <c r="AG75" s="116"/>
    </row>
    <row r="76" spans="7:35" s="1" customFormat="1" x14ac:dyDescent="0.25">
      <c r="G76" s="2"/>
      <c r="H76" s="2"/>
      <c r="I76" s="2"/>
      <c r="J76" s="23"/>
      <c r="K76" s="2"/>
      <c r="L76"/>
      <c r="M76" s="2"/>
      <c r="N76" s="76" t="s">
        <v>468</v>
      </c>
      <c r="O76" s="2"/>
      <c r="P76" s="76">
        <v>400</v>
      </c>
      <c r="Q76" s="2"/>
      <c r="R76"/>
      <c r="S76" s="2"/>
      <c r="T76" s="76">
        <v>278</v>
      </c>
      <c r="U76" s="13"/>
      <c r="V76" s="81">
        <v>148798694</v>
      </c>
      <c r="W76" s="21"/>
      <c r="X76" s="2"/>
      <c r="Y76" s="2"/>
      <c r="Z76" s="80" t="s">
        <v>625</v>
      </c>
      <c r="AD76" s="78" t="s">
        <v>1119</v>
      </c>
      <c r="AF76" s="115" t="s">
        <v>1233</v>
      </c>
      <c r="AG76" s="116"/>
    </row>
    <row r="77" spans="7:35" s="1" customFormat="1" x14ac:dyDescent="0.25">
      <c r="J77" s="23"/>
      <c r="L77"/>
      <c r="M77" s="2"/>
      <c r="N77" s="76" t="s">
        <v>476</v>
      </c>
      <c r="O77" s="2"/>
      <c r="P77" s="76">
        <v>414</v>
      </c>
      <c r="Q77" s="2"/>
      <c r="R77"/>
      <c r="S77" s="2"/>
      <c r="T77" s="76">
        <v>134</v>
      </c>
      <c r="U77" s="13"/>
      <c r="V77" s="81">
        <v>29504152.547247201</v>
      </c>
      <c r="W77" s="21"/>
      <c r="X77" s="2"/>
      <c r="Y77" s="2"/>
      <c r="Z77" s="80" t="s">
        <v>626</v>
      </c>
      <c r="AC77" s="2"/>
      <c r="AD77" s="112" t="s">
        <v>1118</v>
      </c>
      <c r="AE77" s="2"/>
      <c r="AF77" s="115" t="s">
        <v>1234</v>
      </c>
      <c r="AG77" s="116"/>
    </row>
    <row r="78" spans="7:35" s="1" customFormat="1" x14ac:dyDescent="0.25">
      <c r="J78" s="23"/>
      <c r="L78"/>
      <c r="M78" s="2"/>
      <c r="N78" s="76" t="s">
        <v>472</v>
      </c>
      <c r="O78" s="2"/>
      <c r="P78" s="76">
        <v>600</v>
      </c>
      <c r="Q78" s="2"/>
      <c r="R78"/>
      <c r="S78" s="2"/>
      <c r="T78" s="76">
        <v>284</v>
      </c>
      <c r="U78" s="13"/>
      <c r="V78" s="81">
        <v>33480599.300893798</v>
      </c>
      <c r="W78" s="21"/>
      <c r="X78" s="2"/>
      <c r="Y78" s="2"/>
      <c r="Z78" s="80" t="s">
        <v>627</v>
      </c>
      <c r="AB78" s="2"/>
      <c r="AC78" s="2"/>
      <c r="AD78" s="78" t="s">
        <v>1117</v>
      </c>
      <c r="AE78" s="2"/>
      <c r="AF78" s="115" t="s">
        <v>1235</v>
      </c>
      <c r="AG78" s="116"/>
      <c r="AH78" s="2"/>
      <c r="AI78" s="2"/>
    </row>
    <row r="79" spans="7:35" s="1" customFormat="1" x14ac:dyDescent="0.25">
      <c r="J79" s="23"/>
      <c r="L79"/>
      <c r="M79" s="2"/>
      <c r="N79" s="76" t="s">
        <v>378</v>
      </c>
      <c r="O79" s="2"/>
      <c r="P79" s="76">
        <v>601</v>
      </c>
      <c r="Q79" s="2"/>
      <c r="R79"/>
      <c r="S79" s="2"/>
      <c r="T79" s="76">
        <v>285</v>
      </c>
      <c r="U79" s="13"/>
      <c r="V79" s="81">
        <v>25060814.884539001</v>
      </c>
      <c r="W79" s="21"/>
      <c r="X79" s="2"/>
      <c r="Y79" s="2"/>
      <c r="Z79" s="80" t="s">
        <v>628</v>
      </c>
      <c r="AB79" s="2"/>
      <c r="AC79" s="2"/>
      <c r="AD79" s="78" t="s">
        <v>1116</v>
      </c>
      <c r="AE79" s="2"/>
      <c r="AF79" s="115" t="s">
        <v>1236</v>
      </c>
      <c r="AG79" s="116"/>
      <c r="AH79" s="2"/>
      <c r="AI79" s="2"/>
    </row>
    <row r="80" spans="7:35" s="1" customFormat="1" x14ac:dyDescent="0.25">
      <c r="J80" s="23"/>
      <c r="L80"/>
      <c r="M80" s="2"/>
      <c r="N80" s="76" t="s">
        <v>152</v>
      </c>
      <c r="O80" s="2"/>
      <c r="P80" s="76">
        <v>700</v>
      </c>
      <c r="Q80" s="2"/>
      <c r="R80"/>
      <c r="S80" s="2"/>
      <c r="T80" s="76">
        <v>304</v>
      </c>
      <c r="U80" s="13"/>
      <c r="V80" s="81">
        <v>11465998.9505217</v>
      </c>
      <c r="W80" s="21"/>
      <c r="X80" s="2"/>
      <c r="Y80" s="2"/>
      <c r="Z80" s="80" t="s">
        <v>629</v>
      </c>
      <c r="AB80" s="2"/>
      <c r="AC80" s="2"/>
      <c r="AD80" s="112" t="s">
        <v>1115</v>
      </c>
      <c r="AE80" s="2"/>
      <c r="AF80" s="115" t="s">
        <v>1237</v>
      </c>
      <c r="AG80" s="116"/>
      <c r="AH80" s="2"/>
      <c r="AI80" s="2"/>
    </row>
    <row r="81" spans="7:35" s="1" customFormat="1" x14ac:dyDescent="0.25">
      <c r="J81" s="23"/>
      <c r="L81"/>
      <c r="M81" s="2"/>
      <c r="N81" s="76" t="s">
        <v>483</v>
      </c>
      <c r="O81" s="2"/>
      <c r="P81" s="76">
        <v>811</v>
      </c>
      <c r="Q81" s="2"/>
      <c r="R81"/>
      <c r="S81" s="2"/>
      <c r="T81" s="76">
        <v>131</v>
      </c>
      <c r="U81" s="13"/>
      <c r="V81" s="81">
        <v>32593905.514645003</v>
      </c>
      <c r="W81" s="21"/>
      <c r="X81" s="2"/>
      <c r="Y81" s="2"/>
      <c r="Z81" s="80" t="s">
        <v>630</v>
      </c>
      <c r="AB81" s="2"/>
      <c r="AC81" s="2"/>
      <c r="AD81" s="78" t="s">
        <v>1114</v>
      </c>
      <c r="AE81" s="2"/>
      <c r="AF81" s="115" t="s">
        <v>1238</v>
      </c>
      <c r="AG81" s="116"/>
      <c r="AH81" s="2"/>
      <c r="AI81" s="2"/>
    </row>
    <row r="82" spans="7:35" s="1" customFormat="1" x14ac:dyDescent="0.25">
      <c r="J82" s="23"/>
      <c r="L82"/>
      <c r="M82" s="2"/>
      <c r="N82" s="76" t="s">
        <v>362</v>
      </c>
      <c r="O82" s="2"/>
      <c r="P82" s="76" t="s">
        <v>209</v>
      </c>
      <c r="Q82" s="2"/>
      <c r="R82"/>
      <c r="S82" s="2"/>
      <c r="T82" s="76">
        <v>134</v>
      </c>
      <c r="U82" s="13"/>
      <c r="V82" s="81">
        <v>20310890.205931999</v>
      </c>
      <c r="W82" s="21"/>
      <c r="X82" s="2"/>
      <c r="Y82" s="2"/>
      <c r="Z82" s="80" t="s">
        <v>631</v>
      </c>
      <c r="AB82" s="2"/>
      <c r="AC82" s="2"/>
      <c r="AD82" s="78" t="s">
        <v>1113</v>
      </c>
      <c r="AE82" s="2"/>
      <c r="AF82" s="115" t="s">
        <v>1239</v>
      </c>
      <c r="AG82" s="116"/>
      <c r="AH82" s="2"/>
      <c r="AI82" s="2"/>
    </row>
    <row r="83" spans="7:35" s="1" customFormat="1" x14ac:dyDescent="0.25">
      <c r="J83" s="23"/>
      <c r="L83"/>
      <c r="M83" s="2"/>
      <c r="N83" s="76" t="s">
        <v>152</v>
      </c>
      <c r="O83" s="2"/>
      <c r="P83" s="76" t="s">
        <v>391</v>
      </c>
      <c r="Q83" s="2"/>
      <c r="R83"/>
      <c r="S83" s="2"/>
      <c r="T83" s="76">
        <v>136</v>
      </c>
      <c r="U83" s="13"/>
      <c r="V83" s="81">
        <v>20310890.205931999</v>
      </c>
      <c r="W83" s="21"/>
      <c r="X83" s="2"/>
      <c r="Y83" s="2"/>
      <c r="Z83" s="80" t="s">
        <v>632</v>
      </c>
      <c r="AB83" s="2"/>
      <c r="AC83" s="2"/>
      <c r="AD83" s="78" t="s">
        <v>1112</v>
      </c>
      <c r="AE83" s="2"/>
      <c r="AF83" s="115" t="s">
        <v>1240</v>
      </c>
      <c r="AG83" s="116"/>
      <c r="AH83" s="2"/>
      <c r="AI83" s="2"/>
    </row>
    <row r="84" spans="7:35" ht="32.25" customHeight="1" x14ac:dyDescent="0.25">
      <c r="G84" s="1"/>
      <c r="H84" s="1"/>
      <c r="I84" s="1"/>
      <c r="K84" s="1"/>
      <c r="L84"/>
      <c r="N84" s="76" t="s">
        <v>492</v>
      </c>
      <c r="P84" s="76">
        <v>300</v>
      </c>
      <c r="R84"/>
      <c r="T84" s="76">
        <v>137</v>
      </c>
      <c r="U84" s="13"/>
      <c r="V84" s="81">
        <v>32593905.514645003</v>
      </c>
      <c r="W84" s="21"/>
      <c r="Z84" s="80" t="s">
        <v>633</v>
      </c>
      <c r="AD84" s="78" t="s">
        <v>1111</v>
      </c>
      <c r="AF84" s="115" t="s">
        <v>1241</v>
      </c>
      <c r="AG84" s="116"/>
    </row>
    <row r="85" spans="7:35" ht="16.5" customHeight="1" x14ac:dyDescent="0.25">
      <c r="G85" s="1"/>
      <c r="H85" s="1"/>
      <c r="I85" s="1"/>
      <c r="K85" s="1"/>
      <c r="L85"/>
      <c r="N85" s="79" t="s">
        <v>495</v>
      </c>
      <c r="P85" s="76">
        <v>400</v>
      </c>
      <c r="R85"/>
      <c r="T85" s="76">
        <v>149</v>
      </c>
      <c r="U85" s="13"/>
      <c r="V85" s="81">
        <v>20310890.205931999</v>
      </c>
      <c r="W85" s="21"/>
      <c r="Z85" s="80" t="s">
        <v>634</v>
      </c>
      <c r="AD85" s="78" t="s">
        <v>1110</v>
      </c>
      <c r="AF85" s="115" t="s">
        <v>1242</v>
      </c>
      <c r="AG85" s="116"/>
    </row>
    <row r="86" spans="7:35" ht="16.5" customHeight="1" x14ac:dyDescent="0.25">
      <c r="G86" s="1"/>
      <c r="H86" s="1"/>
      <c r="I86" s="1"/>
      <c r="K86" s="1"/>
      <c r="L86"/>
      <c r="N86" s="79" t="s">
        <v>506</v>
      </c>
      <c r="P86" s="76">
        <v>410</v>
      </c>
      <c r="R86"/>
      <c r="T86" s="76">
        <v>168</v>
      </c>
      <c r="U86" s="13"/>
      <c r="V86" s="81">
        <v>32593888.822975997</v>
      </c>
      <c r="W86" s="21"/>
      <c r="Z86" s="80" t="s">
        <v>635</v>
      </c>
      <c r="AD86" s="78" t="s">
        <v>1109</v>
      </c>
      <c r="AF86" s="115" t="s">
        <v>1243</v>
      </c>
      <c r="AG86" s="116"/>
    </row>
    <row r="87" spans="7:35" ht="16.5" customHeight="1" x14ac:dyDescent="0.25">
      <c r="G87" s="1"/>
      <c r="H87" s="1"/>
      <c r="I87" s="1"/>
      <c r="K87" s="1"/>
      <c r="L87"/>
      <c r="N87" s="79" t="s">
        <v>152</v>
      </c>
      <c r="P87" s="76">
        <v>413</v>
      </c>
      <c r="R87"/>
      <c r="T87" s="76">
        <v>138</v>
      </c>
      <c r="U87" s="13"/>
      <c r="V87" s="81">
        <v>60189462.208396584</v>
      </c>
      <c r="W87" s="21"/>
      <c r="Z87" s="80" t="s">
        <v>636</v>
      </c>
      <c r="AD87" s="78" t="s">
        <v>1108</v>
      </c>
      <c r="AF87" s="115" t="s">
        <v>1244</v>
      </c>
      <c r="AG87" s="116"/>
    </row>
    <row r="88" spans="7:35" ht="16.5" customHeight="1" x14ac:dyDescent="0.25">
      <c r="G88" s="1"/>
      <c r="H88" s="1"/>
      <c r="I88" s="1"/>
      <c r="K88" s="1"/>
      <c r="L88"/>
      <c r="N88" s="79" t="s">
        <v>286</v>
      </c>
      <c r="P88" s="76" t="s">
        <v>328</v>
      </c>
      <c r="R88"/>
      <c r="T88" s="76">
        <v>277</v>
      </c>
      <c r="U88" s="13"/>
      <c r="V88" s="81">
        <v>393926544.50146759</v>
      </c>
      <c r="W88" s="21"/>
      <c r="Z88" s="80" t="s">
        <v>637</v>
      </c>
      <c r="AD88" s="78" t="s">
        <v>1106</v>
      </c>
      <c r="AF88" s="115" t="s">
        <v>1245</v>
      </c>
      <c r="AG88" s="116"/>
    </row>
    <row r="89" spans="7:35" ht="16.5" customHeight="1" x14ac:dyDescent="0.25">
      <c r="G89" s="1"/>
      <c r="H89" s="1"/>
      <c r="I89" s="1"/>
      <c r="K89" s="1"/>
      <c r="L89"/>
      <c r="N89" s="79" t="s">
        <v>512</v>
      </c>
      <c r="P89" s="76" t="s">
        <v>181</v>
      </c>
      <c r="R89"/>
      <c r="T89" s="76">
        <v>137</v>
      </c>
      <c r="U89" s="13"/>
      <c r="V89" s="81">
        <v>1954474.082771</v>
      </c>
      <c r="W89" s="21"/>
      <c r="Z89" s="80" t="s">
        <v>638</v>
      </c>
      <c r="AD89" s="78" t="s">
        <v>1107</v>
      </c>
      <c r="AF89" s="115" t="s">
        <v>1246</v>
      </c>
      <c r="AG89" s="116"/>
    </row>
    <row r="90" spans="7:35" ht="16.5" customHeight="1" x14ac:dyDescent="0.25">
      <c r="G90" s="1"/>
      <c r="H90" s="1"/>
      <c r="I90" s="1"/>
      <c r="K90" s="1"/>
      <c r="L90"/>
      <c r="N90" s="79" t="s">
        <v>517</v>
      </c>
      <c r="P90" s="76" t="s">
        <v>976</v>
      </c>
      <c r="R90"/>
      <c r="T90" s="76">
        <v>137</v>
      </c>
      <c r="U90" s="13"/>
      <c r="V90" s="81">
        <v>366192.83499999996</v>
      </c>
      <c r="W90" s="21"/>
      <c r="Z90" s="80" t="s">
        <v>639</v>
      </c>
      <c r="AF90" s="115" t="s">
        <v>1247</v>
      </c>
      <c r="AG90" s="116"/>
    </row>
    <row r="91" spans="7:35" ht="16.5" customHeight="1" x14ac:dyDescent="0.25">
      <c r="G91" s="1"/>
      <c r="H91" s="1"/>
      <c r="I91" s="1"/>
      <c r="K91" s="1"/>
      <c r="L91"/>
      <c r="N91" s="79" t="s">
        <v>499</v>
      </c>
      <c r="P91" s="76">
        <v>411</v>
      </c>
      <c r="R91"/>
      <c r="T91" s="76">
        <v>137</v>
      </c>
      <c r="U91" s="13"/>
      <c r="V91" s="81">
        <v>1739512.0077984002</v>
      </c>
      <c r="W91" s="21"/>
      <c r="Z91" s="80" t="s">
        <v>640</v>
      </c>
      <c r="AF91" s="115" t="s">
        <v>1248</v>
      </c>
      <c r="AG91" s="116"/>
    </row>
    <row r="92" spans="7:35" ht="16.5" customHeight="1" x14ac:dyDescent="0.25">
      <c r="L92"/>
      <c r="N92" s="79" t="s">
        <v>501</v>
      </c>
      <c r="P92" s="76">
        <v>210</v>
      </c>
      <c r="R92"/>
      <c r="T92" s="76">
        <v>139</v>
      </c>
      <c r="U92" s="13"/>
      <c r="V92" s="81">
        <v>325571995.97655118</v>
      </c>
      <c r="W92" s="21"/>
      <c r="Z92" s="80" t="s">
        <v>641</v>
      </c>
      <c r="AF92" s="115" t="s">
        <v>1249</v>
      </c>
      <c r="AG92" s="116"/>
    </row>
    <row r="93" spans="7:35" ht="16.5" customHeight="1" x14ac:dyDescent="0.25">
      <c r="L93"/>
      <c r="N93" s="79" t="s">
        <v>212</v>
      </c>
      <c r="P93" s="76">
        <v>211</v>
      </c>
      <c r="R93"/>
      <c r="T93" s="76">
        <v>137</v>
      </c>
      <c r="U93" s="13"/>
      <c r="V93" s="81">
        <v>1461439</v>
      </c>
      <c r="W93" s="21"/>
      <c r="Z93" s="80" t="s">
        <v>642</v>
      </c>
      <c r="AF93" s="115" t="s">
        <v>1250</v>
      </c>
      <c r="AG93" s="117" t="s">
        <v>1258</v>
      </c>
    </row>
    <row r="94" spans="7:35" ht="16.5" customHeight="1" x14ac:dyDescent="0.25">
      <c r="L94"/>
      <c r="N94" s="79" t="s">
        <v>194</v>
      </c>
      <c r="P94" s="76">
        <v>213</v>
      </c>
      <c r="R94"/>
      <c r="T94" s="76">
        <v>306</v>
      </c>
      <c r="U94" s="13"/>
      <c r="V94" s="81">
        <v>1930306</v>
      </c>
      <c r="W94" s="21"/>
      <c r="Z94" s="80" t="s">
        <v>643</v>
      </c>
      <c r="AF94" s="115" t="s">
        <v>1251</v>
      </c>
      <c r="AG94" s="117" t="s">
        <v>1259</v>
      </c>
    </row>
    <row r="95" spans="7:35" ht="16.5" customHeight="1" x14ac:dyDescent="0.25">
      <c r="L95"/>
      <c r="N95" s="25" t="s">
        <v>521</v>
      </c>
      <c r="P95" s="76" t="s">
        <v>213</v>
      </c>
      <c r="R95"/>
      <c r="T95" s="76">
        <v>229</v>
      </c>
      <c r="U95" s="13"/>
      <c r="V95" s="81">
        <v>66418786</v>
      </c>
      <c r="W95" s="21"/>
      <c r="Z95" s="80" t="s">
        <v>644</v>
      </c>
      <c r="AF95" s="115" t="s">
        <v>1252</v>
      </c>
      <c r="AG95" s="116"/>
    </row>
    <row r="96" spans="7:35" ht="16.5" customHeight="1" x14ac:dyDescent="0.25">
      <c r="L96"/>
      <c r="N96" s="79" t="s">
        <v>522</v>
      </c>
      <c r="P96" s="76" t="s">
        <v>448</v>
      </c>
      <c r="R96"/>
      <c r="T96" s="76">
        <v>140</v>
      </c>
      <c r="U96" s="13"/>
      <c r="V96" s="81">
        <v>2494705</v>
      </c>
      <c r="W96" s="21"/>
      <c r="Z96" s="80" t="s">
        <v>645</v>
      </c>
      <c r="AF96" s="115" t="s">
        <v>1253</v>
      </c>
      <c r="AG96" s="116"/>
    </row>
    <row r="97" spans="12:33" ht="16.5" customHeight="1" x14ac:dyDescent="0.25">
      <c r="L97"/>
      <c r="N97" s="79" t="s">
        <v>212</v>
      </c>
      <c r="P97" s="76" t="s">
        <v>458</v>
      </c>
      <c r="R97"/>
      <c r="T97" s="76">
        <v>628</v>
      </c>
      <c r="U97" s="13"/>
      <c r="V97" s="81">
        <v>5000000.7046872005</v>
      </c>
      <c r="W97" s="21"/>
      <c r="Z97" s="80" t="s">
        <v>646</v>
      </c>
      <c r="AF97" s="115" t="s">
        <v>1254</v>
      </c>
      <c r="AG97" s="116"/>
    </row>
    <row r="98" spans="12:33" ht="16.5" customHeight="1" x14ac:dyDescent="0.25">
      <c r="L98"/>
      <c r="N98" s="79" t="s">
        <v>306</v>
      </c>
      <c r="P98" s="76">
        <v>600</v>
      </c>
      <c r="R98"/>
      <c r="T98" s="76">
        <v>141</v>
      </c>
      <c r="U98" s="13"/>
      <c r="V98" s="81">
        <v>528089575.29394382</v>
      </c>
      <c r="W98" s="21"/>
      <c r="Z98" s="80" t="s">
        <v>647</v>
      </c>
      <c r="AF98" s="115" t="s">
        <v>1255</v>
      </c>
      <c r="AG98" s="116"/>
    </row>
    <row r="99" spans="12:33" ht="16.5" customHeight="1" x14ac:dyDescent="0.25">
      <c r="L99"/>
      <c r="N99" s="79" t="s">
        <v>536</v>
      </c>
      <c r="P99" s="76">
        <v>115</v>
      </c>
      <c r="R99"/>
      <c r="T99" s="76">
        <v>144</v>
      </c>
      <c r="U99" s="13"/>
      <c r="V99" s="81">
        <v>320074559.60474581</v>
      </c>
      <c r="W99" s="21"/>
      <c r="Z99" s="80" t="s">
        <v>648</v>
      </c>
      <c r="AF99" s="115" t="s">
        <v>1256</v>
      </c>
      <c r="AG99" s="116"/>
    </row>
    <row r="100" spans="12:33" ht="16.5" customHeight="1" x14ac:dyDescent="0.25">
      <c r="L100"/>
      <c r="N100" s="79" t="s">
        <v>152</v>
      </c>
      <c r="P100" s="76">
        <v>120</v>
      </c>
      <c r="R100"/>
      <c r="T100" s="76">
        <v>146</v>
      </c>
      <c r="U100" s="13"/>
      <c r="V100" s="81">
        <v>342352243.15959477</v>
      </c>
      <c r="W100" s="21"/>
      <c r="Z100" s="80" t="s">
        <v>649</v>
      </c>
      <c r="AF100" s="115" t="s">
        <v>1257</v>
      </c>
      <c r="AG100" s="116"/>
    </row>
    <row r="101" spans="12:33" ht="24" customHeight="1" x14ac:dyDescent="0.25">
      <c r="L101"/>
      <c r="N101" s="79" t="s">
        <v>552</v>
      </c>
      <c r="P101" s="76">
        <v>122</v>
      </c>
      <c r="R101"/>
      <c r="T101" s="76">
        <v>147</v>
      </c>
      <c r="U101" s="13"/>
      <c r="V101" s="81">
        <v>124027279.89794131</v>
      </c>
      <c r="W101" s="21"/>
      <c r="Z101" s="80" t="s">
        <v>650</v>
      </c>
      <c r="AF101" s="115" t="s">
        <v>1168</v>
      </c>
      <c r="AG101" s="116"/>
    </row>
    <row r="102" spans="12:33" ht="16.5" customHeight="1" x14ac:dyDescent="0.25">
      <c r="L102"/>
      <c r="N102" s="79" t="s">
        <v>539</v>
      </c>
      <c r="P102" s="76">
        <v>104</v>
      </c>
      <c r="R102"/>
      <c r="T102" s="76">
        <v>286</v>
      </c>
      <c r="U102" s="13"/>
      <c r="V102" s="81">
        <v>19002658.749808054</v>
      </c>
      <c r="W102" s="21"/>
      <c r="Z102" s="80" t="s">
        <v>651</v>
      </c>
      <c r="AF102" s="115" t="s">
        <v>1168</v>
      </c>
      <c r="AG102" s="116"/>
    </row>
    <row r="103" spans="12:33" x14ac:dyDescent="0.25">
      <c r="L103"/>
      <c r="N103" s="79" t="s">
        <v>546</v>
      </c>
      <c r="P103" s="76">
        <v>112</v>
      </c>
      <c r="R103"/>
      <c r="T103" s="76">
        <v>287</v>
      </c>
      <c r="U103" s="13"/>
      <c r="V103" s="81">
        <v>122119126.94237383</v>
      </c>
      <c r="W103" s="21"/>
      <c r="Z103" s="80" t="s">
        <v>652</v>
      </c>
      <c r="AF103" s="115" t="s">
        <v>1260</v>
      </c>
      <c r="AG103" s="116"/>
    </row>
    <row r="104" spans="12:33" x14ac:dyDescent="0.25">
      <c r="L104"/>
      <c r="N104" s="79" t="s">
        <v>548</v>
      </c>
      <c r="P104" s="76" t="s">
        <v>482</v>
      </c>
      <c r="R104"/>
      <c r="T104" s="76">
        <v>405</v>
      </c>
      <c r="U104" s="13"/>
      <c r="V104" s="81">
        <v>305679581.30862123</v>
      </c>
      <c r="W104" s="21"/>
      <c r="Z104" s="80" t="s">
        <v>653</v>
      </c>
      <c r="AF104" s="115" t="s">
        <v>1261</v>
      </c>
      <c r="AG104" s="116"/>
    </row>
    <row r="105" spans="12:33" x14ac:dyDescent="0.25">
      <c r="L105"/>
      <c r="N105" s="79" t="s">
        <v>550</v>
      </c>
      <c r="P105" s="76">
        <v>100</v>
      </c>
      <c r="R105"/>
      <c r="T105" s="76">
        <v>448</v>
      </c>
      <c r="U105" s="13"/>
      <c r="V105" s="81">
        <v>277199029.36429942</v>
      </c>
      <c r="W105" s="21"/>
      <c r="Z105" s="80" t="s">
        <v>654</v>
      </c>
      <c r="AF105" s="115" t="s">
        <v>1262</v>
      </c>
      <c r="AG105" s="116"/>
    </row>
    <row r="106" spans="12:33" x14ac:dyDescent="0.25">
      <c r="L106"/>
      <c r="N106" s="79" t="s">
        <v>554</v>
      </c>
      <c r="P106" s="76">
        <v>240</v>
      </c>
      <c r="R106"/>
      <c r="T106" s="79">
        <v>275</v>
      </c>
      <c r="U106" s="13"/>
      <c r="V106" s="81">
        <v>127411</v>
      </c>
      <c r="W106" s="21"/>
      <c r="Z106" s="80" t="s">
        <v>655</v>
      </c>
      <c r="AF106" s="115" t="s">
        <v>1263</v>
      </c>
      <c r="AG106" s="116"/>
    </row>
    <row r="107" spans="12:33" x14ac:dyDescent="0.25">
      <c r="L107"/>
      <c r="N107" s="79" t="s">
        <v>152</v>
      </c>
      <c r="P107" s="76">
        <v>100</v>
      </c>
      <c r="R107"/>
      <c r="T107" s="79">
        <v>281</v>
      </c>
      <c r="U107" s="13"/>
      <c r="V107" s="81">
        <v>7706660.3504403252</v>
      </c>
      <c r="W107" s="21"/>
      <c r="Z107" s="80" t="s">
        <v>656</v>
      </c>
      <c r="AF107" s="115" t="s">
        <v>1264</v>
      </c>
      <c r="AG107" s="116"/>
    </row>
    <row r="108" spans="12:33" x14ac:dyDescent="0.25">
      <c r="L108"/>
      <c r="N108" s="79" t="s">
        <v>286</v>
      </c>
      <c r="P108" s="76">
        <v>218</v>
      </c>
      <c r="R108"/>
      <c r="T108" s="79">
        <v>308</v>
      </c>
      <c r="U108" s="13"/>
      <c r="V108" s="81">
        <v>24449448.142054096</v>
      </c>
      <c r="W108" s="21"/>
      <c r="Z108" s="80" t="s">
        <v>657</v>
      </c>
      <c r="AF108" s="115" t="s">
        <v>1265</v>
      </c>
      <c r="AG108" s="116"/>
    </row>
    <row r="109" spans="12:33" x14ac:dyDescent="0.25">
      <c r="L109"/>
      <c r="N109" s="79" t="s">
        <v>556</v>
      </c>
      <c r="P109" s="76" t="s">
        <v>497</v>
      </c>
      <c r="R109"/>
      <c r="T109" s="79">
        <v>309</v>
      </c>
      <c r="U109" s="13"/>
      <c r="V109" s="81">
        <v>9812849.6315553002</v>
      </c>
      <c r="W109" s="21"/>
      <c r="Z109" s="80" t="s">
        <v>658</v>
      </c>
      <c r="AF109" s="115" t="s">
        <v>1266</v>
      </c>
      <c r="AG109" s="116"/>
    </row>
    <row r="110" spans="12:33" x14ac:dyDescent="0.25">
      <c r="L110"/>
      <c r="N110" s="79" t="s">
        <v>1001</v>
      </c>
      <c r="P110" s="76" t="s">
        <v>504</v>
      </c>
      <c r="R110"/>
      <c r="T110" s="79">
        <v>310</v>
      </c>
      <c r="U110" s="13"/>
      <c r="V110" s="81">
        <v>26943998.51836</v>
      </c>
      <c r="W110" s="21"/>
      <c r="Z110" s="80" t="s">
        <v>659</v>
      </c>
      <c r="AF110" s="115" t="s">
        <v>1267</v>
      </c>
      <c r="AG110" s="116"/>
    </row>
    <row r="111" spans="12:33" x14ac:dyDescent="0.25">
      <c r="L111"/>
      <c r="N111" s="79" t="s">
        <v>558</v>
      </c>
      <c r="P111" s="76" t="s">
        <v>508</v>
      </c>
      <c r="R111"/>
      <c r="T111" s="79">
        <v>311</v>
      </c>
      <c r="U111" s="13"/>
      <c r="V111" s="81">
        <v>6457503.430536475</v>
      </c>
      <c r="W111" s="21"/>
      <c r="Z111" s="80" t="s">
        <v>660</v>
      </c>
      <c r="AF111" s="115" t="s">
        <v>1268</v>
      </c>
      <c r="AG111" s="116"/>
    </row>
    <row r="112" spans="12:33" x14ac:dyDescent="0.25">
      <c r="L112"/>
      <c r="P112" s="76">
        <v>210</v>
      </c>
      <c r="R112"/>
      <c r="T112" s="79">
        <v>312</v>
      </c>
      <c r="U112" s="13"/>
      <c r="V112" s="81">
        <v>2706275.5841560001</v>
      </c>
      <c r="W112" s="21"/>
      <c r="Z112" s="80" t="s">
        <v>661</v>
      </c>
      <c r="AF112" s="115" t="s">
        <v>1269</v>
      </c>
      <c r="AG112" s="116"/>
    </row>
    <row r="113" spans="5:33" x14ac:dyDescent="0.25">
      <c r="L113"/>
      <c r="N113" s="27"/>
      <c r="P113" s="76" t="s">
        <v>181</v>
      </c>
      <c r="R113"/>
      <c r="T113" s="79">
        <v>313</v>
      </c>
      <c r="U113" s="13"/>
      <c r="V113" s="81">
        <v>2706278.0198050002</v>
      </c>
      <c r="W113" s="21"/>
      <c r="Z113" s="80" t="s">
        <v>662</v>
      </c>
      <c r="AF113" s="115" t="s">
        <v>1270</v>
      </c>
      <c r="AG113" s="116"/>
    </row>
    <row r="114" spans="5:33" x14ac:dyDescent="0.25">
      <c r="L114"/>
      <c r="P114" s="76" t="s">
        <v>520</v>
      </c>
      <c r="R114"/>
      <c r="T114" s="79">
        <v>314</v>
      </c>
      <c r="U114" s="13"/>
      <c r="V114" s="81">
        <v>2706276.3960389998</v>
      </c>
      <c r="W114" s="21"/>
      <c r="Z114" s="80" t="s">
        <v>663</v>
      </c>
      <c r="AF114" s="115" t="s">
        <v>1271</v>
      </c>
      <c r="AG114" s="116"/>
    </row>
    <row r="115" spans="5:33" x14ac:dyDescent="0.25">
      <c r="L115"/>
      <c r="N115"/>
      <c r="P115" s="76" t="s">
        <v>525</v>
      </c>
      <c r="R115"/>
      <c r="T115" s="79">
        <v>270</v>
      </c>
      <c r="U115" s="13"/>
      <c r="V115" s="81">
        <v>3910399.423283</v>
      </c>
      <c r="W115" s="21"/>
      <c r="Z115" s="80" t="s">
        <v>664</v>
      </c>
      <c r="AF115" s="115" t="s">
        <v>1272</v>
      </c>
      <c r="AG115" s="116"/>
    </row>
    <row r="116" spans="5:33" x14ac:dyDescent="0.25">
      <c r="L116"/>
      <c r="N116"/>
      <c r="P116" s="76" t="s">
        <v>999</v>
      </c>
      <c r="R116"/>
      <c r="T116" s="79">
        <v>142</v>
      </c>
      <c r="U116" s="13"/>
      <c r="V116" s="81">
        <v>3429583.1484039999</v>
      </c>
      <c r="W116" s="21"/>
      <c r="Z116" s="80" t="s">
        <v>665</v>
      </c>
      <c r="AF116" s="115" t="s">
        <v>1273</v>
      </c>
      <c r="AG116" s="116"/>
    </row>
    <row r="117" spans="5:33" x14ac:dyDescent="0.25">
      <c r="E117" s="3"/>
      <c r="L117"/>
      <c r="N117"/>
      <c r="P117" s="76" t="s">
        <v>538</v>
      </c>
      <c r="R117"/>
      <c r="T117" s="79">
        <v>274</v>
      </c>
      <c r="U117" s="13"/>
      <c r="V117" s="81">
        <v>224226136.12477738</v>
      </c>
      <c r="W117" s="21"/>
      <c r="Z117" s="80" t="s">
        <v>666</v>
      </c>
      <c r="AF117" s="115" t="s">
        <v>1274</v>
      </c>
      <c r="AG117" s="116"/>
    </row>
    <row r="118" spans="5:33" x14ac:dyDescent="0.25">
      <c r="E118" s="3"/>
      <c r="L118"/>
      <c r="N118"/>
      <c r="P118"/>
      <c r="R118"/>
      <c r="T118" s="79">
        <v>148</v>
      </c>
      <c r="U118" s="13"/>
      <c r="V118" s="81">
        <v>19058443.399999999</v>
      </c>
      <c r="W118" s="21"/>
      <c r="Z118" s="80" t="s">
        <v>667</v>
      </c>
      <c r="AF118" s="115" t="s">
        <v>1275</v>
      </c>
      <c r="AG118" s="116"/>
    </row>
    <row r="119" spans="5:33" x14ac:dyDescent="0.25">
      <c r="E119" s="3"/>
      <c r="L119"/>
      <c r="N119"/>
      <c r="P119"/>
      <c r="R119"/>
      <c r="T119" s="79">
        <v>149</v>
      </c>
      <c r="U119" s="13"/>
      <c r="V119" s="81">
        <v>164999992.36859819</v>
      </c>
      <c r="W119" s="21"/>
      <c r="Z119" s="80" t="s">
        <v>668</v>
      </c>
      <c r="AF119" s="115" t="s">
        <v>1276</v>
      </c>
      <c r="AG119" s="116"/>
    </row>
    <row r="120" spans="5:33" ht="15.75" customHeight="1" x14ac:dyDescent="0.25">
      <c r="E120" s="3"/>
      <c r="L120"/>
      <c r="N120"/>
      <c r="P120"/>
      <c r="R120"/>
      <c r="T120" s="79">
        <v>149</v>
      </c>
      <c r="U120" s="13"/>
      <c r="V120" s="81">
        <v>173168090.687406</v>
      </c>
      <c r="W120" s="21"/>
      <c r="Z120" s="80" t="s">
        <v>669</v>
      </c>
      <c r="AF120" s="115" t="s">
        <v>1277</v>
      </c>
      <c r="AG120" s="116"/>
    </row>
    <row r="121" spans="5:33" x14ac:dyDescent="0.25">
      <c r="E121" s="3"/>
      <c r="L121"/>
      <c r="N121"/>
      <c r="P121"/>
      <c r="R121"/>
      <c r="T121" s="79">
        <v>324</v>
      </c>
      <c r="U121" s="13"/>
      <c r="V121" s="81">
        <v>7000000</v>
      </c>
      <c r="W121" s="21"/>
      <c r="Z121" s="80" t="s">
        <v>670</v>
      </c>
      <c r="AF121" s="115" t="s">
        <v>1278</v>
      </c>
      <c r="AG121" s="116"/>
    </row>
    <row r="122" spans="5:33" ht="48.75" customHeight="1" x14ac:dyDescent="0.25">
      <c r="E122" s="3"/>
      <c r="L122"/>
      <c r="N122"/>
      <c r="P122"/>
      <c r="R122"/>
      <c r="T122" s="79">
        <v>315</v>
      </c>
      <c r="U122" s="13"/>
      <c r="V122" s="81">
        <v>26500000.000000004</v>
      </c>
      <c r="W122" s="21"/>
      <c r="Z122" s="80" t="s">
        <v>671</v>
      </c>
      <c r="AF122" s="115" t="s">
        <v>1279</v>
      </c>
      <c r="AG122" s="116"/>
    </row>
    <row r="123" spans="5:33" x14ac:dyDescent="0.25">
      <c r="E123" s="3"/>
      <c r="L123"/>
      <c r="N123"/>
      <c r="P123"/>
      <c r="R123"/>
      <c r="T123" s="79">
        <v>153</v>
      </c>
      <c r="U123" s="13"/>
      <c r="V123" s="81">
        <v>6232989.0000000009</v>
      </c>
      <c r="W123" s="21"/>
      <c r="Z123" s="80" t="s">
        <v>672</v>
      </c>
      <c r="AF123" s="115" t="s">
        <v>1280</v>
      </c>
      <c r="AG123" s="116"/>
    </row>
    <row r="124" spans="5:33" x14ac:dyDescent="0.25">
      <c r="E124" s="3"/>
      <c r="L124"/>
      <c r="N124"/>
      <c r="P124"/>
      <c r="R124"/>
      <c r="T124" s="79">
        <v>154</v>
      </c>
      <c r="U124" s="13"/>
      <c r="V124" s="81">
        <v>6232989.0000000009</v>
      </c>
      <c r="W124" s="21"/>
      <c r="Z124" s="80" t="s">
        <v>673</v>
      </c>
      <c r="AF124" s="115" t="s">
        <v>1281</v>
      </c>
      <c r="AG124" s="116"/>
    </row>
    <row r="125" spans="5:33" ht="30.75" customHeight="1" x14ac:dyDescent="0.25">
      <c r="E125" s="3"/>
      <c r="L125"/>
      <c r="N125"/>
      <c r="P125"/>
      <c r="R125"/>
      <c r="T125" s="79">
        <v>155</v>
      </c>
      <c r="U125" s="13"/>
      <c r="V125" s="81">
        <v>6232989.0000000009</v>
      </c>
      <c r="W125" s="21"/>
      <c r="Z125" s="80" t="s">
        <v>674</v>
      </c>
      <c r="AF125" s="115" t="s">
        <v>1282</v>
      </c>
      <c r="AG125" s="116"/>
    </row>
    <row r="126" spans="5:33" x14ac:dyDescent="0.25">
      <c r="E126" s="3"/>
      <c r="L126"/>
      <c r="N126"/>
      <c r="P126"/>
      <c r="R126"/>
      <c r="T126" s="79">
        <v>206</v>
      </c>
      <c r="U126" s="13"/>
      <c r="V126" s="81">
        <v>999999.99999999988</v>
      </c>
      <c r="W126" s="21"/>
      <c r="Z126" s="80" t="s">
        <v>675</v>
      </c>
      <c r="AF126" s="115" t="s">
        <v>1283</v>
      </c>
      <c r="AG126" s="116"/>
    </row>
    <row r="127" spans="5:33" x14ac:dyDescent="0.25">
      <c r="E127" s="3"/>
      <c r="L127"/>
      <c r="N127"/>
      <c r="P127"/>
      <c r="R127"/>
      <c r="T127" s="79">
        <v>212</v>
      </c>
      <c r="U127" s="13"/>
      <c r="V127" s="81">
        <v>1000000</v>
      </c>
      <c r="W127" s="21"/>
      <c r="Z127" s="80" t="s">
        <v>676</v>
      </c>
      <c r="AF127" s="115" t="s">
        <v>1284</v>
      </c>
      <c r="AG127" s="116"/>
    </row>
    <row r="128" spans="5:33" x14ac:dyDescent="0.25">
      <c r="E128" s="3"/>
      <c r="L128"/>
      <c r="N128"/>
      <c r="P128"/>
      <c r="R128"/>
      <c r="T128" s="79">
        <v>328</v>
      </c>
      <c r="U128" s="13"/>
      <c r="V128" s="81">
        <v>326300000</v>
      </c>
      <c r="W128" s="21"/>
      <c r="Z128" s="80" t="s">
        <v>677</v>
      </c>
      <c r="AF128" s="115" t="s">
        <v>1285</v>
      </c>
      <c r="AG128" s="116"/>
    </row>
    <row r="129" spans="5:33 16327:16329" x14ac:dyDescent="0.25">
      <c r="E129" s="3"/>
      <c r="L129"/>
      <c r="N129"/>
      <c r="P129"/>
      <c r="R129"/>
      <c r="T129" s="79">
        <v>324</v>
      </c>
      <c r="U129" s="13"/>
      <c r="V129" s="81">
        <v>3178338</v>
      </c>
      <c r="W129" s="21"/>
      <c r="Z129" s="80" t="s">
        <v>678</v>
      </c>
      <c r="AF129" s="115" t="s">
        <v>1286</v>
      </c>
      <c r="AG129" s="116"/>
    </row>
    <row r="130" spans="5:33 16327:16329" x14ac:dyDescent="0.25">
      <c r="E130" s="3"/>
      <c r="L130"/>
      <c r="N130"/>
      <c r="P130"/>
      <c r="R130"/>
      <c r="T130" s="79">
        <v>225</v>
      </c>
      <c r="U130" s="13"/>
      <c r="V130" s="81">
        <v>703216575</v>
      </c>
      <c r="W130" s="21"/>
      <c r="Z130" s="80" t="s">
        <v>679</v>
      </c>
      <c r="AF130" s="115" t="s">
        <v>1287</v>
      </c>
      <c r="AG130" s="116"/>
    </row>
    <row r="131" spans="5:33 16327:16329" x14ac:dyDescent="0.25">
      <c r="E131" s="3"/>
      <c r="L131"/>
      <c r="N131"/>
      <c r="P131"/>
      <c r="R131"/>
      <c r="T131" s="79">
        <v>226</v>
      </c>
      <c r="U131" s="13"/>
      <c r="V131" s="81">
        <v>218670317</v>
      </c>
      <c r="W131" s="21"/>
      <c r="Z131" s="80" t="s">
        <v>680</v>
      </c>
      <c r="AF131" s="115" t="s">
        <v>1288</v>
      </c>
      <c r="AG131" s="116"/>
    </row>
    <row r="132" spans="5:33 16327:16329" x14ac:dyDescent="0.25">
      <c r="E132" s="3"/>
      <c r="L132"/>
      <c r="N132"/>
      <c r="P132"/>
      <c r="R132"/>
      <c r="T132" s="79">
        <v>227</v>
      </c>
      <c r="V132" s="81">
        <v>56230022</v>
      </c>
      <c r="Z132" s="80" t="s">
        <v>681</v>
      </c>
      <c r="AF132" s="115" t="s">
        <v>1289</v>
      </c>
      <c r="AG132" s="116"/>
    </row>
    <row r="133" spans="5:33 16327:16329" x14ac:dyDescent="0.25">
      <c r="E133" s="3"/>
      <c r="L133"/>
      <c r="N133"/>
      <c r="P133"/>
      <c r="R133"/>
      <c r="T133" s="79">
        <v>228</v>
      </c>
      <c r="V133" s="81">
        <v>50246925</v>
      </c>
      <c r="Z133" s="80" t="s">
        <v>682</v>
      </c>
      <c r="AF133" s="115" t="s">
        <v>1290</v>
      </c>
      <c r="AG133" s="116"/>
    </row>
    <row r="134" spans="5:33 16327:16329" x14ac:dyDescent="0.25">
      <c r="E134" s="3"/>
      <c r="L134"/>
      <c r="N134"/>
      <c r="P134"/>
      <c r="R134"/>
      <c r="T134" s="79">
        <v>170</v>
      </c>
      <c r="V134" s="81">
        <v>373550116</v>
      </c>
      <c r="Z134" s="80" t="s">
        <v>683</v>
      </c>
      <c r="AF134" s="115" t="s">
        <v>1291</v>
      </c>
      <c r="AG134" s="116"/>
    </row>
    <row r="135" spans="5:33 16327:16329" x14ac:dyDescent="0.25">
      <c r="E135" s="3"/>
      <c r="L135"/>
      <c r="N135"/>
      <c r="P135"/>
      <c r="R135"/>
      <c r="T135" s="79">
        <v>180</v>
      </c>
      <c r="V135" s="81">
        <v>2546955</v>
      </c>
      <c r="Z135" s="80" t="s">
        <v>684</v>
      </c>
      <c r="AF135" s="115" t="s">
        <v>1292</v>
      </c>
      <c r="AG135" s="117" t="s">
        <v>1300</v>
      </c>
    </row>
    <row r="136" spans="5:33 16327:16329" ht="15.75" customHeight="1" x14ac:dyDescent="0.25">
      <c r="E136" s="3"/>
      <c r="L136"/>
      <c r="N136"/>
      <c r="P136"/>
      <c r="R136"/>
      <c r="T136" s="79">
        <v>417</v>
      </c>
      <c r="V136" s="81">
        <v>2778496</v>
      </c>
      <c r="Z136" s="80" t="s">
        <v>685</v>
      </c>
      <c r="AF136" s="115" t="s">
        <v>1293</v>
      </c>
      <c r="AG136" s="116"/>
    </row>
    <row r="137" spans="5:33 16327:16329" x14ac:dyDescent="0.25">
      <c r="E137" s="3"/>
      <c r="L137"/>
      <c r="N137"/>
      <c r="P137"/>
      <c r="R137"/>
      <c r="T137" s="79">
        <v>422</v>
      </c>
      <c r="V137" s="81">
        <v>2778496</v>
      </c>
      <c r="Z137" s="80" t="s">
        <v>686</v>
      </c>
      <c r="AF137" s="115" t="s">
        <v>1294</v>
      </c>
      <c r="AG137" s="116"/>
    </row>
    <row r="138" spans="5:33 16327:16329" x14ac:dyDescent="0.25">
      <c r="E138" s="3"/>
      <c r="L138"/>
      <c r="N138"/>
      <c r="P138"/>
      <c r="R138"/>
      <c r="T138" s="79">
        <v>423</v>
      </c>
      <c r="V138" s="81">
        <v>2778496</v>
      </c>
      <c r="Z138" s="80" t="s">
        <v>687</v>
      </c>
      <c r="AF138" s="115" t="s">
        <v>1295</v>
      </c>
      <c r="AG138" s="116"/>
    </row>
    <row r="139" spans="5:33 16327:16329" x14ac:dyDescent="0.25">
      <c r="E139" s="3"/>
      <c r="L139"/>
      <c r="M139" s="4"/>
      <c r="N139"/>
      <c r="O139" s="4"/>
      <c r="P139"/>
      <c r="Q139" s="4"/>
      <c r="R139"/>
      <c r="S139" s="4"/>
      <c r="T139" s="79">
        <v>613</v>
      </c>
      <c r="U139" s="4"/>
      <c r="V139" s="81">
        <v>4366209</v>
      </c>
      <c r="W139" s="4"/>
      <c r="X139" s="4"/>
      <c r="Y139" s="4"/>
      <c r="Z139" s="80" t="s">
        <v>688</v>
      </c>
      <c r="AF139" s="115" t="s">
        <v>1296</v>
      </c>
      <c r="AG139" s="116"/>
    </row>
    <row r="140" spans="5:33 16327:16329" x14ac:dyDescent="0.25">
      <c r="E140" s="3"/>
      <c r="L140"/>
      <c r="N140"/>
      <c r="P140"/>
      <c r="R140"/>
      <c r="T140" s="79">
        <v>616</v>
      </c>
      <c r="V140" s="81">
        <v>4366209</v>
      </c>
      <c r="Z140" s="80" t="s">
        <v>689</v>
      </c>
      <c r="AF140" s="115" t="s">
        <v>1297</v>
      </c>
      <c r="AG140" s="116"/>
    </row>
    <row r="141" spans="5:33 16327:16329" x14ac:dyDescent="0.25">
      <c r="E141" s="3"/>
      <c r="L141"/>
      <c r="N141"/>
      <c r="P141"/>
      <c r="R141"/>
      <c r="T141" s="79">
        <v>617</v>
      </c>
      <c r="V141" s="81">
        <v>4366213</v>
      </c>
      <c r="Z141" s="80" t="s">
        <v>690</v>
      </c>
      <c r="AF141" s="115" t="s">
        <v>1298</v>
      </c>
      <c r="AG141" s="116"/>
    </row>
    <row r="142" spans="5:33 16327:16329" x14ac:dyDescent="0.25">
      <c r="E142" s="3"/>
      <c r="L142"/>
      <c r="N142"/>
      <c r="P142"/>
      <c r="R142"/>
      <c r="T142" s="79">
        <v>171</v>
      </c>
      <c r="V142" s="81">
        <v>523279332</v>
      </c>
      <c r="Z142" s="80" t="s">
        <v>691</v>
      </c>
      <c r="AF142" s="115" t="s">
        <v>1299</v>
      </c>
      <c r="AG142" s="116"/>
    </row>
    <row r="143" spans="5:33 16327:16329" x14ac:dyDescent="0.25">
      <c r="E143" s="3"/>
      <c r="L143"/>
      <c r="N143"/>
      <c r="P143"/>
      <c r="R143"/>
      <c r="T143" s="79">
        <v>172</v>
      </c>
      <c r="V143" s="81">
        <v>102886124</v>
      </c>
      <c r="Z143" s="80" t="s">
        <v>692</v>
      </c>
      <c r="AF143" s="115" t="s">
        <v>1169</v>
      </c>
      <c r="AG143" s="116"/>
    </row>
    <row r="144" spans="5:33 16327:16329" ht="15.75" customHeight="1" x14ac:dyDescent="0.25">
      <c r="E144" s="3"/>
      <c r="L144"/>
      <c r="N144"/>
      <c r="P144"/>
      <c r="R144"/>
      <c r="T144" s="79">
        <v>174</v>
      </c>
      <c r="V144" s="81">
        <v>64883927</v>
      </c>
      <c r="Z144" s="80" t="s">
        <v>693</v>
      </c>
      <c r="AC144" s="4"/>
      <c r="AD144" s="4"/>
      <c r="AE144" s="4"/>
      <c r="AF144" s="115" t="s">
        <v>1301</v>
      </c>
      <c r="AG144" s="116"/>
      <c r="XCY144" s="2">
        <v>407</v>
      </c>
      <c r="XDA144" s="15">
        <v>58033233.600000001</v>
      </c>
    </row>
    <row r="145" spans="5:35 16327:16329" ht="15.75" customHeight="1" x14ac:dyDescent="0.25">
      <c r="E145" s="3"/>
      <c r="L145"/>
      <c r="N145"/>
      <c r="P145"/>
      <c r="R145"/>
      <c r="T145" s="79">
        <v>175</v>
      </c>
      <c r="V145" s="81">
        <v>272951800</v>
      </c>
      <c r="Z145" s="80" t="s">
        <v>694</v>
      </c>
      <c r="AB145" s="4"/>
      <c r="AF145" s="115" t="s">
        <v>1302</v>
      </c>
      <c r="AG145" s="116"/>
      <c r="AH145" s="4"/>
      <c r="AI145" s="4"/>
      <c r="XCY145" s="2">
        <v>158</v>
      </c>
      <c r="XDA145" s="15">
        <v>3858830</v>
      </c>
    </row>
    <row r="146" spans="5:35 16327:16329" ht="15.75" customHeight="1" x14ac:dyDescent="0.25">
      <c r="E146" s="3"/>
      <c r="L146"/>
      <c r="N146"/>
      <c r="P146"/>
      <c r="R146"/>
      <c r="T146" s="79">
        <v>324</v>
      </c>
      <c r="V146" s="81">
        <v>658828.78</v>
      </c>
      <c r="Z146" s="80" t="s">
        <v>695</v>
      </c>
      <c r="AF146" s="115" t="s">
        <v>1303</v>
      </c>
      <c r="AG146" s="116"/>
      <c r="XCY146" s="2">
        <v>407</v>
      </c>
      <c r="XDA146" s="15">
        <v>217740</v>
      </c>
    </row>
    <row r="147" spans="5:35 16327:16329" ht="15.75" customHeight="1" x14ac:dyDescent="0.25">
      <c r="E147" s="3"/>
      <c r="L147"/>
      <c r="N147"/>
      <c r="P147"/>
      <c r="R147"/>
      <c r="T147" s="79">
        <v>316</v>
      </c>
      <c r="V147" s="81">
        <v>81639716.920621574</v>
      </c>
      <c r="Z147" s="80" t="s">
        <v>696</v>
      </c>
      <c r="AF147" s="115" t="s">
        <v>1304</v>
      </c>
      <c r="AG147" s="116"/>
      <c r="XCY147" s="2">
        <v>324</v>
      </c>
      <c r="XDA147" s="15">
        <v>28390681.004740968</v>
      </c>
    </row>
    <row r="148" spans="5:35 16327:16329" ht="15.75" customHeight="1" x14ac:dyDescent="0.25">
      <c r="E148" s="3"/>
      <c r="L148"/>
      <c r="N148"/>
      <c r="P148"/>
      <c r="R148"/>
      <c r="T148" s="79">
        <v>317</v>
      </c>
      <c r="V148" s="81">
        <v>131457675.0257653</v>
      </c>
      <c r="Z148" s="80" t="s">
        <v>697</v>
      </c>
      <c r="AF148" s="115" t="s">
        <v>1305</v>
      </c>
      <c r="AG148" s="116"/>
      <c r="XCY148" s="2">
        <v>119</v>
      </c>
      <c r="XDA148" s="15">
        <v>12479517</v>
      </c>
    </row>
    <row r="149" spans="5:35 16327:16329" ht="15.75" customHeight="1" x14ac:dyDescent="0.25">
      <c r="E149" s="3"/>
      <c r="L149"/>
      <c r="N149"/>
      <c r="P149"/>
      <c r="R149"/>
      <c r="T149" s="79">
        <v>318</v>
      </c>
      <c r="V149" s="81">
        <v>77348443.078999996</v>
      </c>
      <c r="Z149" s="80" t="s">
        <v>698</v>
      </c>
      <c r="AF149" s="115" t="s">
        <v>1306</v>
      </c>
      <c r="AG149" s="116"/>
      <c r="XCY149" s="2">
        <v>119</v>
      </c>
      <c r="XDA149" s="15">
        <v>8364846</v>
      </c>
    </row>
    <row r="150" spans="5:35 16327:16329" ht="15.75" customHeight="1" x14ac:dyDescent="0.25">
      <c r="E150" s="3"/>
      <c r="L150"/>
      <c r="N150"/>
      <c r="P150"/>
      <c r="R150"/>
      <c r="T150" s="79">
        <v>119</v>
      </c>
      <c r="V150" s="81">
        <v>8500000.0154895745</v>
      </c>
      <c r="Z150" s="80" t="s">
        <v>699</v>
      </c>
      <c r="AF150" s="115" t="s">
        <v>1307</v>
      </c>
      <c r="AG150" s="116"/>
      <c r="XCY150" s="2">
        <v>169</v>
      </c>
      <c r="XDA150" s="15">
        <v>3991730</v>
      </c>
    </row>
    <row r="151" spans="5:35 16327:16329" s="4" customFormat="1" ht="15.75" customHeight="1" x14ac:dyDescent="0.25">
      <c r="E151" s="6"/>
      <c r="G151" s="2"/>
      <c r="H151" s="2"/>
      <c r="I151" s="2"/>
      <c r="J151" s="23"/>
      <c r="K151" s="2"/>
      <c r="L151"/>
      <c r="M151" s="2"/>
      <c r="N151"/>
      <c r="O151" s="2"/>
      <c r="P151"/>
      <c r="Q151" s="2"/>
      <c r="R151"/>
      <c r="S151" s="2"/>
      <c r="T151" s="79">
        <v>407</v>
      </c>
      <c r="U151" s="2"/>
      <c r="V151" s="81">
        <v>68074048</v>
      </c>
      <c r="W151" s="2"/>
      <c r="X151" s="2"/>
      <c r="Y151" s="2"/>
      <c r="Z151" s="80" t="s">
        <v>700</v>
      </c>
      <c r="AB151" s="2"/>
      <c r="AC151" s="2"/>
      <c r="AD151" s="2"/>
      <c r="AE151" s="2"/>
      <c r="AF151" s="115" t="s">
        <v>1308</v>
      </c>
      <c r="AG151" s="116"/>
      <c r="AH151" s="2"/>
      <c r="AI151" s="2"/>
      <c r="XCY151" s="4">
        <v>324</v>
      </c>
      <c r="XDA151" s="16">
        <v>1808746</v>
      </c>
    </row>
    <row r="152" spans="5:35 16327:16329" ht="15.75" customHeight="1" x14ac:dyDescent="0.25">
      <c r="E152" s="3"/>
      <c r="L152"/>
      <c r="N152"/>
      <c r="P152"/>
      <c r="R152"/>
      <c r="T152" s="79">
        <v>407</v>
      </c>
      <c r="V152" s="81">
        <v>31600000.036854759</v>
      </c>
      <c r="Z152" s="80" t="s">
        <v>701</v>
      </c>
      <c r="AF152" s="115" t="s">
        <v>1309</v>
      </c>
      <c r="AG152" s="116"/>
      <c r="XCY152" s="2">
        <v>324</v>
      </c>
      <c r="XDA152" s="15">
        <v>665000</v>
      </c>
    </row>
    <row r="153" spans="5:35 16327:16329" ht="15.75" customHeight="1" x14ac:dyDescent="0.25">
      <c r="E153" s="3"/>
      <c r="L153"/>
      <c r="N153"/>
      <c r="P153"/>
      <c r="R153"/>
      <c r="T153" s="79">
        <v>407</v>
      </c>
      <c r="V153" s="81">
        <v>20671350</v>
      </c>
      <c r="Z153" s="80" t="s">
        <v>702</v>
      </c>
      <c r="AF153" s="115" t="s">
        <v>1310</v>
      </c>
      <c r="AG153" s="116"/>
      <c r="XCY153" s="2">
        <v>324</v>
      </c>
      <c r="XDA153" s="15">
        <v>1534524</v>
      </c>
    </row>
    <row r="154" spans="5:35 16327:16329" ht="15.75" customHeight="1" x14ac:dyDescent="0.25">
      <c r="E154" s="3"/>
      <c r="L154"/>
      <c r="N154"/>
      <c r="P154"/>
      <c r="R154"/>
      <c r="T154" s="79">
        <v>261</v>
      </c>
      <c r="V154" s="81">
        <v>600000.00081694301</v>
      </c>
      <c r="Z154" s="80" t="s">
        <v>703</v>
      </c>
      <c r="AF154" s="115" t="s">
        <v>1311</v>
      </c>
      <c r="AG154" s="116"/>
      <c r="XCY154" s="2">
        <v>166</v>
      </c>
      <c r="XDA154" s="15">
        <v>99760</v>
      </c>
    </row>
    <row r="155" spans="5:35 16327:16329" ht="15.75" customHeight="1" x14ac:dyDescent="0.25">
      <c r="E155" s="3"/>
      <c r="L155"/>
      <c r="N155"/>
      <c r="P155"/>
      <c r="R155"/>
      <c r="T155" s="79">
        <v>158</v>
      </c>
      <c r="V155" s="81">
        <v>3094582</v>
      </c>
      <c r="Z155" s="80" t="s">
        <v>704</v>
      </c>
      <c r="AF155" s="115" t="s">
        <v>1312</v>
      </c>
      <c r="AG155" s="116"/>
      <c r="XCY155" s="2">
        <v>165</v>
      </c>
      <c r="XDA155" s="15">
        <v>150000</v>
      </c>
    </row>
    <row r="156" spans="5:35 16327:16329" ht="15.75" customHeight="1" x14ac:dyDescent="0.25">
      <c r="E156" s="3"/>
      <c r="L156"/>
      <c r="N156"/>
      <c r="P156"/>
      <c r="R156"/>
      <c r="T156" s="79">
        <v>110</v>
      </c>
      <c r="V156" s="81">
        <v>397466.99622590397</v>
      </c>
      <c r="Z156" s="80" t="s">
        <v>705</v>
      </c>
      <c r="AF156" s="115" t="s">
        <v>1313</v>
      </c>
      <c r="AG156" s="116"/>
      <c r="XCY156" s="2">
        <v>101</v>
      </c>
      <c r="XDA156" s="15">
        <v>450000</v>
      </c>
    </row>
    <row r="157" spans="5:35 16327:16329" ht="15.75" customHeight="1" x14ac:dyDescent="0.25">
      <c r="E157" s="3"/>
      <c r="L157"/>
      <c r="N157"/>
      <c r="P157"/>
      <c r="R157"/>
      <c r="T157" s="79">
        <v>119</v>
      </c>
      <c r="V157" s="81">
        <v>4733319.9996546451</v>
      </c>
      <c r="Z157" s="80" t="s">
        <v>706</v>
      </c>
      <c r="AF157" s="115" t="s">
        <v>1314</v>
      </c>
      <c r="AG157" s="116"/>
      <c r="XCY157" s="2">
        <v>176</v>
      </c>
      <c r="XDA157" s="15">
        <v>65429091</v>
      </c>
    </row>
    <row r="158" spans="5:35 16327:16329" ht="15.75" customHeight="1" x14ac:dyDescent="0.25">
      <c r="E158" s="3"/>
      <c r="L158"/>
      <c r="N158"/>
      <c r="P158"/>
      <c r="R158"/>
      <c r="T158" s="79">
        <v>119</v>
      </c>
      <c r="V158" s="81">
        <v>1299999.9991261871</v>
      </c>
      <c r="Z158" s="80" t="s">
        <v>707</v>
      </c>
      <c r="AF158" s="115" t="s">
        <v>1315</v>
      </c>
      <c r="AG158" s="116"/>
      <c r="XCY158" s="2">
        <v>176</v>
      </c>
      <c r="XDA158" s="15">
        <v>37959751</v>
      </c>
    </row>
    <row r="159" spans="5:35 16327:16329" ht="15.75" customHeight="1" x14ac:dyDescent="0.25">
      <c r="E159" s="3"/>
      <c r="G159" s="4"/>
      <c r="H159" s="4"/>
      <c r="I159" s="4"/>
      <c r="K159" s="4"/>
      <c r="L159"/>
      <c r="N159"/>
      <c r="P159"/>
      <c r="R159"/>
      <c r="T159" s="79">
        <v>119</v>
      </c>
      <c r="V159" s="81">
        <v>41999.998892700001</v>
      </c>
      <c r="Z159" s="80" t="s">
        <v>708</v>
      </c>
      <c r="AF159" s="115" t="s">
        <v>1316</v>
      </c>
      <c r="AG159" s="116"/>
      <c r="XCY159" s="2">
        <v>176</v>
      </c>
      <c r="XDA159" s="15">
        <v>19885552</v>
      </c>
    </row>
    <row r="160" spans="5:35 16327:16329" ht="15.75" customHeight="1" x14ac:dyDescent="0.25">
      <c r="E160" s="3"/>
      <c r="L160"/>
      <c r="N160"/>
      <c r="P160"/>
      <c r="R160"/>
      <c r="T160" s="79">
        <v>119</v>
      </c>
      <c r="V160" s="81">
        <v>2600000.0039391569</v>
      </c>
      <c r="Z160" s="80" t="s">
        <v>709</v>
      </c>
      <c r="AF160" s="115" t="s">
        <v>1317</v>
      </c>
      <c r="AG160" s="116"/>
      <c r="XCY160" s="2">
        <v>176</v>
      </c>
      <c r="XDA160" s="15">
        <v>42576405</v>
      </c>
    </row>
    <row r="161" spans="5:33 16327:16329" ht="15.75" customHeight="1" x14ac:dyDescent="0.25">
      <c r="E161" s="3"/>
      <c r="L161"/>
      <c r="N161"/>
      <c r="P161"/>
      <c r="R161"/>
      <c r="T161" s="79">
        <v>324</v>
      </c>
      <c r="V161" s="81">
        <v>4000000.0006858199</v>
      </c>
      <c r="Z161" s="80" t="s">
        <v>710</v>
      </c>
      <c r="AF161" s="115" t="s">
        <v>1318</v>
      </c>
      <c r="AG161" s="116"/>
      <c r="XCY161" s="2">
        <v>176</v>
      </c>
      <c r="XDA161" s="15">
        <v>73115226</v>
      </c>
    </row>
    <row r="162" spans="5:33 16327:16329" ht="15.75" customHeight="1" x14ac:dyDescent="0.25">
      <c r="E162" s="3"/>
      <c r="L162"/>
      <c r="N162"/>
      <c r="P162"/>
      <c r="R162"/>
      <c r="T162" s="79">
        <v>230</v>
      </c>
      <c r="V162" s="81">
        <v>200000</v>
      </c>
      <c r="Z162" s="80" t="s">
        <v>711</v>
      </c>
      <c r="AF162" s="115" t="s">
        <v>1319</v>
      </c>
      <c r="AG162" s="116"/>
      <c r="XCY162" s="2">
        <v>176</v>
      </c>
      <c r="XDA162" s="15">
        <v>39650714</v>
      </c>
    </row>
    <row r="163" spans="5:33 16327:16329" ht="48" customHeight="1" x14ac:dyDescent="0.25">
      <c r="E163" s="3"/>
      <c r="L163"/>
      <c r="N163"/>
      <c r="P163"/>
      <c r="R163"/>
      <c r="T163" s="79">
        <v>604</v>
      </c>
      <c r="V163" s="81">
        <v>500000</v>
      </c>
      <c r="Z163" s="80" t="s">
        <v>712</v>
      </c>
      <c r="AF163" s="115" t="s">
        <v>1320</v>
      </c>
      <c r="AG163" s="116"/>
      <c r="XCY163" s="2">
        <v>176</v>
      </c>
      <c r="XDA163" s="15">
        <v>125041118</v>
      </c>
    </row>
    <row r="164" spans="5:33 16327:16329" ht="15.75" customHeight="1" x14ac:dyDescent="0.25">
      <c r="E164" s="3"/>
      <c r="L164"/>
      <c r="N164"/>
      <c r="P164"/>
      <c r="R164"/>
      <c r="T164" s="79">
        <v>610</v>
      </c>
      <c r="V164" s="81">
        <v>800000</v>
      </c>
      <c r="Z164" s="80" t="s">
        <v>713</v>
      </c>
      <c r="AF164" s="115" t="s">
        <v>1321</v>
      </c>
      <c r="AG164" s="116"/>
      <c r="XCY164" s="2">
        <v>176</v>
      </c>
      <c r="XDA164" s="15">
        <v>81661059</v>
      </c>
    </row>
    <row r="165" spans="5:33 16327:16329" ht="15.75" customHeight="1" x14ac:dyDescent="0.25">
      <c r="E165" s="3"/>
      <c r="L165"/>
      <c r="N165"/>
      <c r="P165"/>
      <c r="R165"/>
      <c r="T165" s="79">
        <v>166</v>
      </c>
      <c r="V165" s="81">
        <v>99760</v>
      </c>
      <c r="Z165" s="80" t="s">
        <v>714</v>
      </c>
      <c r="AF165" s="115" t="s">
        <v>1322</v>
      </c>
      <c r="AG165" s="116"/>
      <c r="XCY165" s="2">
        <v>176</v>
      </c>
      <c r="XDA165" s="15">
        <v>214019584</v>
      </c>
    </row>
    <row r="166" spans="5:33 16327:16329" ht="16.5" customHeight="1" x14ac:dyDescent="0.25">
      <c r="E166" s="3"/>
      <c r="L166"/>
      <c r="N166"/>
      <c r="P166"/>
      <c r="R166"/>
      <c r="T166" s="79">
        <v>604</v>
      </c>
      <c r="V166" s="81">
        <v>92752.938000000038</v>
      </c>
      <c r="Z166" s="80" t="s">
        <v>715</v>
      </c>
      <c r="AF166" s="115" t="s">
        <v>1323</v>
      </c>
      <c r="AG166" s="113"/>
      <c r="XCY166" s="2">
        <v>176</v>
      </c>
      <c r="XDA166" s="15">
        <v>75346190</v>
      </c>
    </row>
    <row r="167" spans="5:33 16327:16329" ht="3" customHeight="1" x14ac:dyDescent="0.25">
      <c r="E167" s="3"/>
      <c r="L167"/>
      <c r="N167"/>
      <c r="P167"/>
      <c r="R167"/>
      <c r="T167" s="79">
        <v>169</v>
      </c>
      <c r="V167" s="81">
        <v>8648.6</v>
      </c>
      <c r="Z167" s="80" t="s">
        <v>716</v>
      </c>
      <c r="AF167" s="115" t="s">
        <v>1324</v>
      </c>
      <c r="AG167" s="113"/>
      <c r="XCY167" s="2">
        <v>176</v>
      </c>
      <c r="XDA167" s="15">
        <v>184619767</v>
      </c>
    </row>
    <row r="168" spans="5:33 16327:16329" ht="51.75" customHeight="1" x14ac:dyDescent="0.25">
      <c r="E168" s="3"/>
      <c r="L168"/>
      <c r="N168"/>
      <c r="P168"/>
      <c r="R168"/>
      <c r="T168" s="79">
        <v>604</v>
      </c>
      <c r="V168" s="81">
        <v>329186.33500000008</v>
      </c>
      <c r="Z168" s="80" t="s">
        <v>717</v>
      </c>
      <c r="AF168" s="115" t="s">
        <v>1325</v>
      </c>
      <c r="AG168" s="113"/>
      <c r="XCY168" s="2">
        <v>176</v>
      </c>
      <c r="XDA168" s="15">
        <v>98868994</v>
      </c>
    </row>
    <row r="169" spans="5:33 16327:16329" ht="15.75" customHeight="1" x14ac:dyDescent="0.25">
      <c r="E169" s="3"/>
      <c r="L169"/>
      <c r="N169"/>
      <c r="P169"/>
      <c r="R169"/>
      <c r="T169" s="79">
        <v>102</v>
      </c>
      <c r="V169" s="81">
        <v>1137975.3</v>
      </c>
      <c r="Z169" s="80" t="s">
        <v>718</v>
      </c>
      <c r="AF169" s="115" t="s">
        <v>1326</v>
      </c>
      <c r="AG169" s="113"/>
      <c r="XCY169" s="2">
        <v>176</v>
      </c>
      <c r="XDA169" s="15">
        <v>83145016</v>
      </c>
    </row>
    <row r="170" spans="5:33 16327:16329" ht="33" customHeight="1" x14ac:dyDescent="0.25">
      <c r="E170" s="3"/>
      <c r="L170"/>
      <c r="N170"/>
      <c r="P170"/>
      <c r="R170"/>
      <c r="T170" s="79">
        <v>324</v>
      </c>
      <c r="V170" s="81">
        <v>3869116.0199999991</v>
      </c>
      <c r="Z170" s="80" t="s">
        <v>719</v>
      </c>
      <c r="AF170" s="115" t="s">
        <v>1327</v>
      </c>
      <c r="AG170" s="113"/>
      <c r="XCY170" s="2">
        <v>176</v>
      </c>
      <c r="XDA170" s="15">
        <v>188461363</v>
      </c>
    </row>
    <row r="171" spans="5:33 16327:16329" ht="15.75" customHeight="1" x14ac:dyDescent="0.25">
      <c r="E171" s="3"/>
      <c r="L171"/>
      <c r="N171"/>
      <c r="P171"/>
      <c r="R171"/>
      <c r="T171" s="79">
        <v>604</v>
      </c>
      <c r="V171" s="81">
        <v>1137975.3000000005</v>
      </c>
      <c r="Z171" s="80" t="s">
        <v>720</v>
      </c>
      <c r="AF171" s="115" t="s">
        <v>1328</v>
      </c>
      <c r="AG171" s="113"/>
      <c r="XCY171" s="2">
        <v>176</v>
      </c>
      <c r="XDA171" s="15">
        <v>406041834</v>
      </c>
    </row>
    <row r="172" spans="5:33 16327:16329" ht="15.75" customHeight="1" x14ac:dyDescent="0.25">
      <c r="E172" s="3"/>
      <c r="L172"/>
      <c r="N172"/>
      <c r="P172"/>
      <c r="R172"/>
      <c r="T172" s="79">
        <v>606</v>
      </c>
      <c r="V172" s="81">
        <v>1137975.3</v>
      </c>
      <c r="Z172" s="80" t="s">
        <v>721</v>
      </c>
      <c r="AF172" s="115" t="s">
        <v>1329</v>
      </c>
      <c r="AG172" s="113"/>
      <c r="XCY172" s="2">
        <v>176</v>
      </c>
      <c r="XDA172" s="15">
        <v>115082207</v>
      </c>
    </row>
    <row r="173" spans="5:33 16327:16329" ht="16.5" customHeight="1" x14ac:dyDescent="0.25">
      <c r="E173" s="3"/>
      <c r="L173"/>
      <c r="N173"/>
      <c r="P173"/>
      <c r="R173"/>
      <c r="T173" s="79">
        <v>169</v>
      </c>
      <c r="V173" s="81">
        <v>286371</v>
      </c>
      <c r="Z173" s="80" t="s">
        <v>722</v>
      </c>
      <c r="AF173" s="80" t="s">
        <v>1330</v>
      </c>
      <c r="AG173" s="113"/>
      <c r="XCY173" s="2">
        <v>176</v>
      </c>
      <c r="XDA173" s="15">
        <v>79107369</v>
      </c>
    </row>
    <row r="174" spans="5:33 16327:16329" ht="15.75" customHeight="1" x14ac:dyDescent="0.25">
      <c r="E174" s="3"/>
      <c r="L174"/>
      <c r="N174"/>
      <c r="P174"/>
      <c r="R174"/>
      <c r="T174" s="79">
        <v>165</v>
      </c>
      <c r="V174" s="81">
        <v>150000</v>
      </c>
      <c r="Z174" s="80" t="s">
        <v>723</v>
      </c>
      <c r="AG174" s="113"/>
      <c r="XCY174" s="2">
        <v>176</v>
      </c>
      <c r="XDA174" s="15">
        <v>89450380</v>
      </c>
    </row>
    <row r="175" spans="5:33 16327:16329" ht="16.5" customHeight="1" x14ac:dyDescent="0.25">
      <c r="E175" s="3"/>
      <c r="L175"/>
      <c r="N175"/>
      <c r="P175"/>
      <c r="R175"/>
      <c r="T175" s="79">
        <v>101</v>
      </c>
      <c r="V175" s="81">
        <v>445009</v>
      </c>
      <c r="Z175" s="80" t="s">
        <v>724</v>
      </c>
      <c r="AG175" s="113"/>
      <c r="XCY175" s="2">
        <v>176</v>
      </c>
      <c r="XDA175" s="15">
        <v>60857987</v>
      </c>
    </row>
    <row r="176" spans="5:33 16327:16329" ht="15.75" customHeight="1" x14ac:dyDescent="0.25">
      <c r="E176" s="3"/>
      <c r="L176"/>
      <c r="N176"/>
      <c r="P176"/>
      <c r="R176"/>
      <c r="T176" s="79">
        <v>201</v>
      </c>
      <c r="V176" s="81">
        <v>189574873</v>
      </c>
      <c r="Z176" s="80" t="s">
        <v>725</v>
      </c>
      <c r="AG176" s="113"/>
      <c r="XCY176" s="2">
        <v>176</v>
      </c>
      <c r="XDA176" s="15">
        <v>99709983</v>
      </c>
    </row>
    <row r="177" spans="5:33 16327:16329" ht="15.75" customHeight="1" x14ac:dyDescent="0.25">
      <c r="E177" s="3"/>
      <c r="L177"/>
      <c r="N177"/>
      <c r="P177"/>
      <c r="R177"/>
      <c r="T177" s="79">
        <v>321</v>
      </c>
      <c r="V177" s="81">
        <v>160036531.9180488</v>
      </c>
      <c r="Z177" s="80" t="s">
        <v>726</v>
      </c>
      <c r="AG177" s="113"/>
      <c r="XCY177" s="2">
        <v>176</v>
      </c>
      <c r="XDA177" s="15">
        <v>143582857</v>
      </c>
    </row>
    <row r="178" spans="5:33 16327:16329" ht="15.75" customHeight="1" x14ac:dyDescent="0.25">
      <c r="E178" s="3"/>
      <c r="L178"/>
      <c r="N178"/>
      <c r="P178"/>
      <c r="R178"/>
      <c r="T178" s="79">
        <v>208</v>
      </c>
      <c r="V178" s="81">
        <v>553935974.26296282</v>
      </c>
      <c r="Z178" s="80" t="s">
        <v>727</v>
      </c>
      <c r="AG178" s="113"/>
      <c r="XCY178" s="2">
        <v>176</v>
      </c>
      <c r="XDA178" s="15">
        <v>52220308</v>
      </c>
    </row>
    <row r="179" spans="5:33 16327:16329" ht="15.75" customHeight="1" x14ac:dyDescent="0.25">
      <c r="E179" s="3"/>
      <c r="L179"/>
      <c r="N179"/>
      <c r="P179"/>
      <c r="R179"/>
      <c r="T179" s="79">
        <v>173</v>
      </c>
      <c r="V179" s="81">
        <v>57302587.5</v>
      </c>
      <c r="Z179" s="80" t="s">
        <v>728</v>
      </c>
      <c r="AG179" s="113"/>
      <c r="XCY179" s="2">
        <v>176</v>
      </c>
      <c r="XDA179" s="15">
        <v>36155352</v>
      </c>
    </row>
    <row r="180" spans="5:33 16327:16329" ht="15.75" customHeight="1" x14ac:dyDescent="0.25">
      <c r="E180" s="3"/>
      <c r="L180"/>
      <c r="N180"/>
      <c r="P180"/>
      <c r="R180"/>
      <c r="T180" s="79">
        <v>412</v>
      </c>
      <c r="V180" s="81">
        <v>36291638.75</v>
      </c>
      <c r="Z180" s="80" t="s">
        <v>729</v>
      </c>
      <c r="AG180" s="113"/>
      <c r="XCY180" s="2">
        <v>176</v>
      </c>
      <c r="XDA180" s="15">
        <v>80531536</v>
      </c>
    </row>
    <row r="181" spans="5:33 16327:16329" ht="15.75" customHeight="1" x14ac:dyDescent="0.25">
      <c r="E181" s="3"/>
      <c r="L181"/>
      <c r="N181"/>
      <c r="P181"/>
      <c r="R181"/>
      <c r="T181" s="79">
        <v>611</v>
      </c>
      <c r="V181" s="81">
        <v>31229910.1875</v>
      </c>
      <c r="Z181" s="80" t="s">
        <v>730</v>
      </c>
      <c r="AG181" s="113"/>
      <c r="XCY181" s="2">
        <v>176</v>
      </c>
      <c r="XDA181" s="15">
        <v>98762033</v>
      </c>
    </row>
    <row r="182" spans="5:33 16327:16329" ht="15.75" customHeight="1" x14ac:dyDescent="0.25">
      <c r="E182" s="3"/>
      <c r="L182"/>
      <c r="N182"/>
      <c r="P182"/>
      <c r="R182"/>
      <c r="T182" s="79">
        <v>413</v>
      </c>
      <c r="V182" s="81">
        <v>303089673</v>
      </c>
      <c r="Z182" s="80" t="s">
        <v>731</v>
      </c>
      <c r="AG182" s="113"/>
      <c r="XCY182" s="2">
        <v>176</v>
      </c>
      <c r="XDA182" s="15">
        <v>67720141</v>
      </c>
    </row>
    <row r="183" spans="5:33 16327:16329" ht="15.75" customHeight="1" x14ac:dyDescent="0.25">
      <c r="E183" s="3"/>
      <c r="L183"/>
      <c r="N183"/>
      <c r="P183"/>
      <c r="R183"/>
      <c r="T183" s="79">
        <v>176</v>
      </c>
      <c r="V183" s="81">
        <v>53980648</v>
      </c>
      <c r="Z183" s="80" t="s">
        <v>732</v>
      </c>
      <c r="AG183" s="113"/>
      <c r="XCY183" s="2">
        <v>176</v>
      </c>
      <c r="XDA183" s="15">
        <v>68604803</v>
      </c>
    </row>
    <row r="184" spans="5:33 16327:16329" ht="15.75" customHeight="1" x14ac:dyDescent="0.25">
      <c r="E184" s="3"/>
      <c r="L184"/>
      <c r="N184"/>
      <c r="P184"/>
      <c r="R184"/>
      <c r="T184" s="79">
        <v>176</v>
      </c>
      <c r="V184" s="81">
        <v>31317751</v>
      </c>
      <c r="Z184" s="80" t="s">
        <v>733</v>
      </c>
      <c r="AG184" s="113"/>
      <c r="XCY184" s="2">
        <v>176</v>
      </c>
      <c r="XDA184" s="15">
        <v>97866224</v>
      </c>
    </row>
    <row r="185" spans="5:33 16327:16329" ht="15.75" customHeight="1" x14ac:dyDescent="0.25">
      <c r="E185" s="3"/>
      <c r="L185"/>
      <c r="N185"/>
      <c r="P185"/>
      <c r="R185"/>
      <c r="T185" s="79">
        <v>176</v>
      </c>
      <c r="V185" s="81">
        <v>16406081</v>
      </c>
      <c r="Z185" s="80" t="s">
        <v>734</v>
      </c>
      <c r="AG185" s="113"/>
      <c r="XCY185" s="2">
        <v>176</v>
      </c>
      <c r="XDA185" s="15">
        <v>64211810</v>
      </c>
    </row>
    <row r="186" spans="5:33 16327:16329" ht="17.25" customHeight="1" x14ac:dyDescent="0.25">
      <c r="L186"/>
      <c r="N186"/>
      <c r="P186"/>
      <c r="R186"/>
      <c r="T186" s="79">
        <v>176</v>
      </c>
      <c r="V186" s="81">
        <v>35126607</v>
      </c>
      <c r="Z186" s="80" t="s">
        <v>735</v>
      </c>
      <c r="AG186" s="113"/>
      <c r="XCY186" s="2">
        <v>176</v>
      </c>
      <c r="XDA186" s="15">
        <v>66503136</v>
      </c>
    </row>
    <row r="187" spans="5:33 16327:16329" ht="15.75" customHeight="1" x14ac:dyDescent="0.25">
      <c r="L187"/>
      <c r="N187"/>
      <c r="P187"/>
      <c r="R187"/>
      <c r="T187" s="79">
        <v>176</v>
      </c>
      <c r="V187" s="81">
        <v>60321903</v>
      </c>
      <c r="Z187" s="80" t="s">
        <v>736</v>
      </c>
      <c r="AG187" s="113"/>
      <c r="XCY187" s="2">
        <v>176</v>
      </c>
      <c r="XDA187" s="15">
        <v>68389162</v>
      </c>
    </row>
    <row r="188" spans="5:33 16327:16329" ht="15.75" customHeight="1" x14ac:dyDescent="0.25">
      <c r="L188"/>
      <c r="N188"/>
      <c r="P188"/>
      <c r="R188"/>
      <c r="T188" s="79">
        <v>176</v>
      </c>
      <c r="V188" s="81">
        <v>32712838</v>
      </c>
      <c r="Z188" s="80" t="s">
        <v>737</v>
      </c>
      <c r="AG188" s="113"/>
      <c r="XCY188" s="2">
        <v>176</v>
      </c>
      <c r="XDA188" s="15">
        <v>62967745</v>
      </c>
    </row>
    <row r="189" spans="5:33 16327:16329" ht="15.75" customHeight="1" x14ac:dyDescent="0.25">
      <c r="L189"/>
      <c r="N189"/>
      <c r="P189"/>
      <c r="R189"/>
      <c r="T189" s="79">
        <v>176</v>
      </c>
      <c r="V189" s="81">
        <v>103162073</v>
      </c>
      <c r="Z189" s="80" t="s">
        <v>738</v>
      </c>
      <c r="AG189" s="113"/>
      <c r="XCY189" s="2">
        <v>321</v>
      </c>
      <c r="XDA189" s="15">
        <v>160036531.97456691</v>
      </c>
    </row>
    <row r="190" spans="5:33 16327:16329" ht="15.75" customHeight="1" x14ac:dyDescent="0.25">
      <c r="L190"/>
      <c r="N190"/>
      <c r="P190"/>
      <c r="R190"/>
      <c r="T190" s="79">
        <v>176</v>
      </c>
      <c r="V190" s="81">
        <v>67372431</v>
      </c>
      <c r="Z190" s="80" t="s">
        <v>739</v>
      </c>
      <c r="AG190" s="113"/>
      <c r="XCY190" s="2">
        <v>176</v>
      </c>
      <c r="XDA190" s="15">
        <v>838042479</v>
      </c>
    </row>
    <row r="191" spans="5:33 16327:16329" ht="15.75" customHeight="1" x14ac:dyDescent="0.25">
      <c r="L191"/>
      <c r="N191"/>
      <c r="P191"/>
      <c r="R191"/>
      <c r="T191" s="79">
        <v>176</v>
      </c>
      <c r="V191" s="81">
        <v>176571549</v>
      </c>
      <c r="Z191" s="80" t="s">
        <v>740</v>
      </c>
      <c r="AG191" s="113"/>
      <c r="XCY191" s="2">
        <v>184</v>
      </c>
      <c r="XDA191" s="15">
        <v>1014204946</v>
      </c>
    </row>
    <row r="192" spans="5:33 16327:16329" ht="15.75" customHeight="1" x14ac:dyDescent="0.25">
      <c r="L192"/>
      <c r="N192"/>
      <c r="P192"/>
      <c r="R192"/>
      <c r="T192" s="79">
        <v>176</v>
      </c>
      <c r="V192" s="81">
        <v>62162505</v>
      </c>
      <c r="Z192" s="80" t="s">
        <v>741</v>
      </c>
      <c r="AG192" s="113"/>
      <c r="XCY192" s="2">
        <v>173</v>
      </c>
      <c r="XDA192" s="15">
        <v>71401438.5</v>
      </c>
    </row>
    <row r="193" spans="12:33 16327:16329" ht="15.75" customHeight="1" x14ac:dyDescent="0.25">
      <c r="L193"/>
      <c r="N193"/>
      <c r="P193"/>
      <c r="R193"/>
      <c r="T193" s="79">
        <v>176</v>
      </c>
      <c r="V193" s="81">
        <v>152315959</v>
      </c>
      <c r="Z193" s="80" t="s">
        <v>742</v>
      </c>
      <c r="AG193" s="113"/>
      <c r="XCY193" s="2">
        <v>412</v>
      </c>
      <c r="XDA193" s="15">
        <v>45220911.049999997</v>
      </c>
    </row>
    <row r="194" spans="12:33 16327:16329" ht="15.75" customHeight="1" x14ac:dyDescent="0.25">
      <c r="L194"/>
      <c r="N194"/>
      <c r="P194"/>
      <c r="R194"/>
      <c r="T194" s="79">
        <v>176</v>
      </c>
      <c r="V194" s="81">
        <v>81569411</v>
      </c>
      <c r="Z194" s="80" t="s">
        <v>743</v>
      </c>
      <c r="AG194" s="113"/>
      <c r="XCY194" s="2">
        <v>611</v>
      </c>
      <c r="XDA194" s="15">
        <v>38913783.982500002</v>
      </c>
    </row>
    <row r="195" spans="12:33 16327:16329" ht="15.75" customHeight="1" x14ac:dyDescent="0.25">
      <c r="L195"/>
      <c r="N195"/>
      <c r="P195"/>
      <c r="R195"/>
      <c r="T195" s="79">
        <v>176</v>
      </c>
      <c r="V195" s="81">
        <v>68596733</v>
      </c>
      <c r="Z195" s="80" t="s">
        <v>744</v>
      </c>
      <c r="AG195" s="113"/>
      <c r="XCY195" s="2">
        <v>413</v>
      </c>
      <c r="XDA195" s="15">
        <v>303089673</v>
      </c>
    </row>
    <row r="196" spans="12:33 16327:16329" ht="15.75" customHeight="1" x14ac:dyDescent="0.25">
      <c r="L196"/>
      <c r="N196"/>
      <c r="P196"/>
      <c r="R196"/>
      <c r="T196" s="79">
        <v>176</v>
      </c>
      <c r="V196" s="81">
        <v>155485373</v>
      </c>
      <c r="Z196" s="80" t="s">
        <v>745</v>
      </c>
      <c r="AG196" s="113"/>
      <c r="XCY196" s="2">
        <v>208</v>
      </c>
      <c r="XDA196" s="15">
        <v>875714373.87907434</v>
      </c>
    </row>
    <row r="197" spans="12:33 16327:16329" ht="15.75" customHeight="1" x14ac:dyDescent="0.25">
      <c r="L197"/>
      <c r="N197"/>
      <c r="P197"/>
      <c r="R197"/>
      <c r="T197" s="79">
        <v>176</v>
      </c>
      <c r="V197" s="81">
        <v>334994743</v>
      </c>
      <c r="Z197" s="80" t="s">
        <v>746</v>
      </c>
      <c r="AG197" s="113"/>
      <c r="XCY197" s="2">
        <v>201</v>
      </c>
      <c r="XDA197" s="15">
        <v>256070013</v>
      </c>
    </row>
    <row r="198" spans="12:33 16327:16329" ht="15.75" customHeight="1" x14ac:dyDescent="0.25">
      <c r="L198"/>
      <c r="N198"/>
      <c r="P198"/>
      <c r="R198"/>
      <c r="T198" s="79">
        <v>176</v>
      </c>
      <c r="V198" s="81">
        <v>94945720</v>
      </c>
      <c r="Z198" s="80" t="s">
        <v>747</v>
      </c>
      <c r="AG198" s="113"/>
      <c r="XCY198" s="2">
        <v>188</v>
      </c>
      <c r="XDA198" s="15">
        <v>631259</v>
      </c>
    </row>
    <row r="199" spans="12:33 16327:16329" ht="15.75" customHeight="1" x14ac:dyDescent="0.25">
      <c r="L199"/>
      <c r="N199"/>
      <c r="P199"/>
      <c r="R199"/>
      <c r="T199" s="79">
        <v>176</v>
      </c>
      <c r="V199" s="81">
        <v>65265572</v>
      </c>
      <c r="Z199" s="80" t="s">
        <v>748</v>
      </c>
      <c r="AG199" s="113"/>
      <c r="XCY199" s="2">
        <v>222</v>
      </c>
      <c r="XDA199" s="15">
        <v>753333</v>
      </c>
    </row>
    <row r="200" spans="12:33 16327:16329" ht="15.75" customHeight="1" x14ac:dyDescent="0.25">
      <c r="L200"/>
      <c r="N200"/>
      <c r="P200"/>
      <c r="R200"/>
      <c r="T200" s="79">
        <v>176</v>
      </c>
      <c r="V200" s="81">
        <v>73798817</v>
      </c>
      <c r="Z200" s="80" t="s">
        <v>749</v>
      </c>
      <c r="AG200" s="113"/>
      <c r="XCY200" s="2">
        <v>247</v>
      </c>
      <c r="XDA200" s="15">
        <v>4182349</v>
      </c>
    </row>
    <row r="201" spans="12:33 16327:16329" ht="15.75" customHeight="1" x14ac:dyDescent="0.25">
      <c r="L201"/>
      <c r="N201"/>
      <c r="P201"/>
      <c r="R201"/>
      <c r="T201" s="79">
        <v>176</v>
      </c>
      <c r="V201" s="81">
        <v>50209373</v>
      </c>
      <c r="Z201" s="80" t="s">
        <v>750</v>
      </c>
      <c r="AG201" s="113"/>
      <c r="XCY201" s="2">
        <v>324</v>
      </c>
      <c r="XDA201" s="15">
        <v>4000000</v>
      </c>
    </row>
    <row r="202" spans="12:33 16327:16329" ht="15.75" customHeight="1" x14ac:dyDescent="0.25">
      <c r="L202"/>
      <c r="N202"/>
      <c r="P202"/>
      <c r="R202"/>
      <c r="T202" s="79">
        <v>176</v>
      </c>
      <c r="V202" s="81">
        <v>82263248</v>
      </c>
      <c r="Z202" s="80" t="s">
        <v>751</v>
      </c>
      <c r="AG202" s="113"/>
      <c r="XCY202" s="2">
        <v>202</v>
      </c>
      <c r="XDA202" s="15">
        <v>7000016</v>
      </c>
    </row>
    <row r="203" spans="12:33 16327:16329" ht="15.75" customHeight="1" x14ac:dyDescent="0.25">
      <c r="L203"/>
      <c r="N203"/>
      <c r="P203"/>
      <c r="R203"/>
      <c r="T203" s="79">
        <v>176</v>
      </c>
      <c r="V203" s="81">
        <v>118459474</v>
      </c>
      <c r="Z203" s="80" t="s">
        <v>752</v>
      </c>
      <c r="AG203" s="113"/>
      <c r="XCY203" s="2">
        <v>108</v>
      </c>
      <c r="XDA203" s="15">
        <v>825000</v>
      </c>
    </row>
    <row r="204" spans="12:33 16327:16329" ht="15.75" customHeight="1" x14ac:dyDescent="0.25">
      <c r="L204"/>
      <c r="N204"/>
      <c r="P204"/>
      <c r="R204"/>
      <c r="T204" s="79">
        <v>176</v>
      </c>
      <c r="V204" s="81">
        <v>43083070</v>
      </c>
      <c r="Z204" s="80" t="s">
        <v>753</v>
      </c>
      <c r="XCY204" s="2">
        <v>207</v>
      </c>
      <c r="XDA204" s="15">
        <v>2900000</v>
      </c>
    </row>
    <row r="205" spans="12:33 16327:16329" ht="15.75" customHeight="1" x14ac:dyDescent="0.25">
      <c r="L205"/>
      <c r="N205"/>
      <c r="P205"/>
      <c r="R205"/>
      <c r="T205" s="79">
        <v>176</v>
      </c>
      <c r="V205" s="81">
        <v>29829076</v>
      </c>
      <c r="Z205" s="80" t="s">
        <v>754</v>
      </c>
      <c r="XCY205" s="2">
        <v>155</v>
      </c>
      <c r="XDA205" s="15">
        <v>1740078</v>
      </c>
    </row>
    <row r="206" spans="12:33 16327:16329" ht="15.75" customHeight="1" x14ac:dyDescent="0.25">
      <c r="L206"/>
      <c r="N206"/>
      <c r="P206"/>
      <c r="R206"/>
      <c r="T206" s="79">
        <v>176</v>
      </c>
      <c r="V206" s="81">
        <v>66440546</v>
      </c>
      <c r="Z206" s="80" t="s">
        <v>755</v>
      </c>
      <c r="XCY206" s="2">
        <v>157</v>
      </c>
      <c r="XDA206" s="15">
        <v>2291500</v>
      </c>
    </row>
    <row r="207" spans="12:33 16327:16329" ht="15.75" customHeight="1" x14ac:dyDescent="0.25">
      <c r="L207"/>
      <c r="N207"/>
      <c r="P207"/>
      <c r="R207"/>
      <c r="T207" s="79">
        <v>176</v>
      </c>
      <c r="V207" s="81">
        <v>81481165</v>
      </c>
      <c r="Z207" s="80" t="s">
        <v>756</v>
      </c>
      <c r="XCY207" s="2">
        <v>200</v>
      </c>
      <c r="XDA207" s="15">
        <v>27197511</v>
      </c>
    </row>
    <row r="208" spans="12:33 16327:16329" ht="15.75" customHeight="1" x14ac:dyDescent="0.25">
      <c r="L208"/>
      <c r="N208"/>
      <c r="P208"/>
      <c r="R208"/>
      <c r="T208" s="79">
        <v>176</v>
      </c>
      <c r="V208" s="81">
        <v>55870822</v>
      </c>
      <c r="Z208" s="80" t="s">
        <v>757</v>
      </c>
      <c r="XCY208" s="2">
        <v>324</v>
      </c>
      <c r="XDA208" s="15">
        <v>4815185</v>
      </c>
    </row>
    <row r="209" spans="12:26 16327:16329" ht="15.75" customHeight="1" x14ac:dyDescent="0.25">
      <c r="L209"/>
      <c r="N209"/>
      <c r="P209"/>
      <c r="R209"/>
      <c r="T209" s="79">
        <v>176</v>
      </c>
      <c r="V209" s="81">
        <v>56600691</v>
      </c>
      <c r="Z209" s="80" t="s">
        <v>758</v>
      </c>
      <c r="XCY209" s="2">
        <v>193</v>
      </c>
      <c r="XDA209" s="15">
        <v>60000000</v>
      </c>
    </row>
    <row r="210" spans="12:26 16327:16329" ht="15.75" customHeight="1" x14ac:dyDescent="0.25">
      <c r="L210"/>
      <c r="N210"/>
      <c r="P210"/>
      <c r="R210"/>
      <c r="T210" s="79">
        <v>176</v>
      </c>
      <c r="V210" s="81">
        <v>80742100</v>
      </c>
      <c r="Z210" s="80" t="s">
        <v>759</v>
      </c>
      <c r="XCY210" s="2">
        <v>194</v>
      </c>
      <c r="XDA210" s="15">
        <v>30000000</v>
      </c>
    </row>
    <row r="211" spans="12:26 16327:16329" ht="15.75" customHeight="1" x14ac:dyDescent="0.25">
      <c r="L211"/>
      <c r="N211"/>
      <c r="P211"/>
      <c r="R211"/>
      <c r="T211" s="79">
        <v>176</v>
      </c>
      <c r="V211" s="81">
        <v>52976361</v>
      </c>
      <c r="Z211" s="80" t="s">
        <v>760</v>
      </c>
      <c r="XCY211" s="2">
        <v>203</v>
      </c>
      <c r="XDA211" s="15">
        <v>22566491</v>
      </c>
    </row>
    <row r="212" spans="12:26 16327:16329" ht="15.75" customHeight="1" x14ac:dyDescent="0.25">
      <c r="L212"/>
      <c r="N212"/>
      <c r="P212"/>
      <c r="R212"/>
      <c r="T212" s="79">
        <v>176</v>
      </c>
      <c r="V212" s="81">
        <v>54866763</v>
      </c>
      <c r="Z212" s="80" t="s">
        <v>761</v>
      </c>
      <c r="XCY212" s="2">
        <v>205</v>
      </c>
      <c r="XDA212" s="15">
        <v>28386620</v>
      </c>
    </row>
    <row r="213" spans="12:26 16327:16329" ht="15.75" customHeight="1" x14ac:dyDescent="0.25">
      <c r="L213"/>
      <c r="N213"/>
      <c r="P213"/>
      <c r="R213"/>
      <c r="T213" s="79">
        <v>176</v>
      </c>
      <c r="V213" s="81">
        <v>56422782</v>
      </c>
      <c r="Z213" s="80" t="s">
        <v>762</v>
      </c>
      <c r="XCY213" s="2">
        <v>325</v>
      </c>
      <c r="XDA213" s="15">
        <v>116346130</v>
      </c>
    </row>
    <row r="214" spans="12:26 16327:16329" ht="15.75" customHeight="1" x14ac:dyDescent="0.25">
      <c r="L214"/>
      <c r="N214"/>
      <c r="P214"/>
      <c r="R214"/>
      <c r="T214" s="79">
        <v>176</v>
      </c>
      <c r="V214" s="81">
        <v>51949976</v>
      </c>
      <c r="Z214" s="80" t="s">
        <v>763</v>
      </c>
      <c r="XCY214" s="2">
        <v>169</v>
      </c>
      <c r="XDA214" s="15">
        <v>50000</v>
      </c>
    </row>
    <row r="215" spans="12:26 16327:16329" ht="15.75" customHeight="1" x14ac:dyDescent="0.25">
      <c r="L215"/>
      <c r="N215"/>
      <c r="P215"/>
      <c r="R215"/>
      <c r="T215" s="79">
        <v>176</v>
      </c>
      <c r="V215" s="81">
        <v>1336953789</v>
      </c>
      <c r="Z215" s="80" t="s">
        <v>764</v>
      </c>
      <c r="XCY215" s="2">
        <v>404</v>
      </c>
      <c r="XDA215" s="15">
        <v>10000</v>
      </c>
    </row>
    <row r="216" spans="12:26 16327:16329" ht="15.75" customHeight="1" x14ac:dyDescent="0.25">
      <c r="L216"/>
      <c r="N216"/>
      <c r="P216"/>
      <c r="R216"/>
      <c r="T216" s="79">
        <v>319</v>
      </c>
      <c r="V216" s="81">
        <v>15338.91264015</v>
      </c>
      <c r="Z216" s="80" t="s">
        <v>765</v>
      </c>
      <c r="XCY216" s="2">
        <v>610</v>
      </c>
      <c r="XDA216" s="15">
        <v>10000</v>
      </c>
    </row>
    <row r="217" spans="12:26 16327:16329" ht="15.75" customHeight="1" x14ac:dyDescent="0.25">
      <c r="L217"/>
      <c r="N217"/>
      <c r="P217"/>
      <c r="R217"/>
      <c r="T217" s="79">
        <v>319</v>
      </c>
      <c r="V217" s="81">
        <v>26295.258358874999</v>
      </c>
      <c r="Z217" s="80" t="s">
        <v>766</v>
      </c>
      <c r="XCY217" s="2">
        <v>169</v>
      </c>
      <c r="XDA217" s="15">
        <v>50000</v>
      </c>
    </row>
    <row r="218" spans="12:26 16327:16329" ht="15.75" customHeight="1" x14ac:dyDescent="0.25">
      <c r="L218"/>
      <c r="N218"/>
      <c r="P218"/>
      <c r="R218"/>
      <c r="T218" s="79">
        <v>319</v>
      </c>
      <c r="V218" s="81">
        <v>23531.654122349999</v>
      </c>
      <c r="Z218" s="80" t="s">
        <v>767</v>
      </c>
      <c r="XCY218" s="2">
        <v>404</v>
      </c>
      <c r="XDA218" s="15">
        <v>10000</v>
      </c>
    </row>
    <row r="219" spans="12:26 16327:16329" ht="15.75" customHeight="1" x14ac:dyDescent="0.25">
      <c r="L219"/>
      <c r="N219"/>
      <c r="P219"/>
      <c r="R219"/>
      <c r="T219" s="79">
        <v>319</v>
      </c>
      <c r="V219" s="81">
        <v>12067.485566400001</v>
      </c>
      <c r="Z219" s="80" t="s">
        <v>768</v>
      </c>
      <c r="XCY219" s="2">
        <v>610</v>
      </c>
      <c r="XDA219" s="15">
        <v>10000</v>
      </c>
    </row>
    <row r="220" spans="12:26 16327:16329" ht="15.75" customHeight="1" x14ac:dyDescent="0.25">
      <c r="L220"/>
      <c r="N220"/>
      <c r="P220"/>
      <c r="R220"/>
      <c r="T220" s="79">
        <v>319</v>
      </c>
      <c r="V220" s="81">
        <v>22928.3371119</v>
      </c>
      <c r="Z220" s="80" t="s">
        <v>769</v>
      </c>
      <c r="XCY220" s="2">
        <v>118</v>
      </c>
      <c r="XDA220" s="15">
        <v>39300000</v>
      </c>
    </row>
    <row r="221" spans="12:26 16327:16329" ht="15.75" customHeight="1" x14ac:dyDescent="0.25">
      <c r="L221"/>
      <c r="N221"/>
      <c r="P221"/>
      <c r="R221"/>
      <c r="T221" s="79">
        <v>319</v>
      </c>
      <c r="V221" s="81">
        <v>12067.485566400001</v>
      </c>
      <c r="Z221" s="80" t="s">
        <v>770</v>
      </c>
      <c r="XCY221" s="2">
        <v>207</v>
      </c>
      <c r="XDA221" s="15">
        <v>515000000</v>
      </c>
    </row>
    <row r="222" spans="12:26 16327:16329" ht="15.75" customHeight="1" x14ac:dyDescent="0.25">
      <c r="L222"/>
      <c r="N222"/>
      <c r="P222"/>
      <c r="R222"/>
      <c r="T222" s="79">
        <v>319</v>
      </c>
      <c r="V222" s="81">
        <v>114641.68555949999</v>
      </c>
      <c r="Z222" s="80" t="s">
        <v>771</v>
      </c>
      <c r="XCY222" s="2">
        <v>261</v>
      </c>
      <c r="XDA222" s="15">
        <v>95266140</v>
      </c>
    </row>
    <row r="223" spans="12:26 16327:16329" ht="15.75" customHeight="1" x14ac:dyDescent="0.25">
      <c r="L223"/>
      <c r="N223"/>
      <c r="P223"/>
      <c r="R223"/>
      <c r="T223" s="79">
        <v>319</v>
      </c>
      <c r="V223" s="81">
        <v>38012.694069899997</v>
      </c>
      <c r="Z223" s="80" t="s">
        <v>772</v>
      </c>
      <c r="XCY223" s="2">
        <v>299</v>
      </c>
      <c r="XDA223" s="15">
        <v>7417047</v>
      </c>
    </row>
    <row r="224" spans="12:26 16327:16329" ht="15.75" customHeight="1" x14ac:dyDescent="0.25">
      <c r="L224"/>
      <c r="N224"/>
      <c r="P224"/>
      <c r="R224"/>
      <c r="T224" s="79">
        <v>319</v>
      </c>
      <c r="V224" s="81">
        <v>3016.8713916000002</v>
      </c>
      <c r="Z224" s="80" t="s">
        <v>773</v>
      </c>
      <c r="XCY224" s="2">
        <v>263</v>
      </c>
      <c r="XDA224" s="15">
        <v>11348489</v>
      </c>
    </row>
    <row r="225" spans="12:26 16327:16329" ht="15.75" customHeight="1" x14ac:dyDescent="0.25">
      <c r="L225"/>
      <c r="N225"/>
      <c r="P225"/>
      <c r="R225"/>
      <c r="T225" s="79">
        <v>319</v>
      </c>
      <c r="V225" s="81">
        <v>45856.674223800001</v>
      </c>
      <c r="Z225" s="80" t="s">
        <v>774</v>
      </c>
      <c r="XCY225" s="2">
        <v>262</v>
      </c>
      <c r="XDA225" s="15">
        <v>7096222</v>
      </c>
    </row>
    <row r="226" spans="12:26 16327:16329" ht="15.75" customHeight="1" x14ac:dyDescent="0.25">
      <c r="L226"/>
      <c r="N226"/>
      <c r="P226"/>
      <c r="R226"/>
      <c r="T226" s="79">
        <v>319</v>
      </c>
      <c r="V226" s="81">
        <v>85679.462494724998</v>
      </c>
      <c r="Z226" s="80" t="s">
        <v>885</v>
      </c>
      <c r="XCY226" s="2">
        <v>262</v>
      </c>
      <c r="XDA226" s="15">
        <v>377270974.50105798</v>
      </c>
    </row>
    <row r="227" spans="12:26 16327:16329" ht="15.75" customHeight="1" x14ac:dyDescent="0.25">
      <c r="L227"/>
      <c r="N227"/>
      <c r="P227"/>
      <c r="R227"/>
      <c r="T227" s="79">
        <v>319</v>
      </c>
      <c r="V227" s="81">
        <v>82662.734272799993</v>
      </c>
      <c r="Z227" s="80" t="s">
        <v>775</v>
      </c>
      <c r="XCY227" s="2">
        <v>265</v>
      </c>
      <c r="XDA227" s="15">
        <v>5165668.997516769</v>
      </c>
    </row>
    <row r="228" spans="12:26 16327:16329" ht="15.75" customHeight="1" x14ac:dyDescent="0.25">
      <c r="L228"/>
      <c r="N228"/>
      <c r="P228"/>
      <c r="R228"/>
      <c r="T228" s="79">
        <v>319</v>
      </c>
      <c r="V228" s="81">
        <v>82059.274092674998</v>
      </c>
      <c r="Z228" s="80" t="s">
        <v>776</v>
      </c>
      <c r="XCY228" s="2">
        <v>267</v>
      </c>
      <c r="XDA228" s="15">
        <v>82483202</v>
      </c>
    </row>
    <row r="229" spans="12:26 16327:16329" ht="15.75" customHeight="1" x14ac:dyDescent="0.25">
      <c r="L229"/>
      <c r="N229"/>
      <c r="P229"/>
      <c r="R229"/>
      <c r="T229" s="79">
        <v>319</v>
      </c>
      <c r="V229" s="81">
        <v>88696.333886324996</v>
      </c>
      <c r="Z229" s="80" t="s">
        <v>777</v>
      </c>
      <c r="XCY229" s="2">
        <v>403</v>
      </c>
      <c r="XDA229" s="15">
        <v>1877605.500710059</v>
      </c>
    </row>
    <row r="230" spans="12:26 16327:16329" ht="15.75" customHeight="1" x14ac:dyDescent="0.25">
      <c r="L230"/>
      <c r="N230"/>
      <c r="P230"/>
      <c r="R230"/>
      <c r="T230" s="79">
        <v>319</v>
      </c>
      <c r="V230" s="81">
        <v>205751.71699665001</v>
      </c>
      <c r="Z230" s="80" t="s">
        <v>778</v>
      </c>
      <c r="XCY230" s="2">
        <v>266</v>
      </c>
      <c r="XDA230" s="15">
        <v>323855022</v>
      </c>
    </row>
    <row r="231" spans="12:26 16327:16329" ht="15.75" customHeight="1" x14ac:dyDescent="0.25">
      <c r="L231"/>
      <c r="N231"/>
      <c r="P231"/>
      <c r="R231"/>
      <c r="T231" s="79">
        <v>319</v>
      </c>
      <c r="V231" s="81">
        <v>110418.036977325</v>
      </c>
      <c r="Z231" s="80" t="s">
        <v>779</v>
      </c>
      <c r="XCY231" s="2">
        <v>207</v>
      </c>
      <c r="XDA231" s="15">
        <v>208723846.99999997</v>
      </c>
    </row>
    <row r="232" spans="12:26 16327:16329" ht="15.75" customHeight="1" x14ac:dyDescent="0.25">
      <c r="L232"/>
      <c r="N232"/>
      <c r="P232"/>
      <c r="R232"/>
      <c r="T232" s="79">
        <v>319</v>
      </c>
      <c r="V232" s="81">
        <v>28962.223064775</v>
      </c>
      <c r="Z232" s="80" t="s">
        <v>780</v>
      </c>
      <c r="XCY232" s="2">
        <v>207</v>
      </c>
      <c r="XDA232" s="15">
        <v>6206866116.9999933</v>
      </c>
    </row>
    <row r="233" spans="12:26 16327:16329" ht="15.75" customHeight="1" x14ac:dyDescent="0.25">
      <c r="L233"/>
      <c r="N233"/>
      <c r="P233"/>
      <c r="R233"/>
      <c r="T233" s="79">
        <v>319</v>
      </c>
      <c r="V233" s="81">
        <v>47666.768424825001</v>
      </c>
      <c r="Z233" s="80" t="s">
        <v>781</v>
      </c>
      <c r="XCY233" s="2">
        <v>195</v>
      </c>
      <c r="XDA233" s="15">
        <v>10251062203</v>
      </c>
    </row>
    <row r="234" spans="12:26 16327:16329" ht="15.75" customHeight="1" x14ac:dyDescent="0.25">
      <c r="L234"/>
      <c r="N234"/>
      <c r="P234"/>
      <c r="R234"/>
      <c r="T234" s="79">
        <v>319</v>
      </c>
      <c r="V234" s="81">
        <v>12067.485566400001</v>
      </c>
      <c r="Z234" s="80" t="s">
        <v>782</v>
      </c>
      <c r="XCY234" s="2">
        <v>199</v>
      </c>
      <c r="XDA234" s="15">
        <v>3205805</v>
      </c>
    </row>
    <row r="235" spans="12:26 16327:16329" ht="15.75" customHeight="1" x14ac:dyDescent="0.25">
      <c r="L235"/>
      <c r="N235"/>
      <c r="P235"/>
      <c r="R235"/>
      <c r="T235" s="79">
        <v>319</v>
      </c>
      <c r="V235" s="81">
        <v>132139.59689864999</v>
      </c>
      <c r="Z235" s="80" t="s">
        <v>783</v>
      </c>
      <c r="XCY235" s="2">
        <v>197</v>
      </c>
      <c r="XDA235" s="15">
        <v>1068601</v>
      </c>
    </row>
    <row r="236" spans="12:26 16327:16329" ht="15.75" customHeight="1" x14ac:dyDescent="0.25">
      <c r="L236"/>
      <c r="N236"/>
      <c r="P236"/>
      <c r="R236"/>
      <c r="T236" s="79">
        <v>319</v>
      </c>
      <c r="V236" s="81">
        <v>153861.156819975</v>
      </c>
      <c r="Z236" s="80" t="s">
        <v>784</v>
      </c>
      <c r="XCY236" s="2">
        <v>198</v>
      </c>
      <c r="XDA236" s="15">
        <v>3205804.9999999995</v>
      </c>
    </row>
    <row r="237" spans="12:26 16327:16329" ht="15.75" customHeight="1" x14ac:dyDescent="0.25">
      <c r="L237"/>
      <c r="N237"/>
      <c r="P237"/>
      <c r="R237"/>
      <c r="T237" s="79">
        <v>319</v>
      </c>
      <c r="V237" s="81">
        <v>53700.654377699997</v>
      </c>
      <c r="Z237" s="80" t="s">
        <v>785</v>
      </c>
      <c r="XCY237" s="2">
        <v>424</v>
      </c>
      <c r="XDA237" s="15">
        <v>1068601</v>
      </c>
    </row>
    <row r="238" spans="12:26 16327:16329" ht="15.75" customHeight="1" x14ac:dyDescent="0.25">
      <c r="L238"/>
      <c r="N238"/>
      <c r="P238"/>
      <c r="R238"/>
      <c r="T238" s="79">
        <v>319</v>
      </c>
      <c r="V238" s="81">
        <v>11464.025386275</v>
      </c>
      <c r="Z238" s="80" t="s">
        <v>786</v>
      </c>
      <c r="XCY238" s="2">
        <v>425</v>
      </c>
      <c r="XDA238" s="15">
        <v>3205805.0000000005</v>
      </c>
    </row>
    <row r="239" spans="12:26 16327:16329" ht="15.75" customHeight="1" x14ac:dyDescent="0.25">
      <c r="L239"/>
      <c r="N239"/>
      <c r="P239"/>
      <c r="R239"/>
      <c r="T239" s="79">
        <v>319</v>
      </c>
      <c r="V239" s="81">
        <v>64561.362753524998</v>
      </c>
      <c r="Z239" s="80" t="s">
        <v>787</v>
      </c>
      <c r="XCY239" s="2">
        <v>426</v>
      </c>
      <c r="XDA239" s="15">
        <v>2137202</v>
      </c>
    </row>
    <row r="240" spans="12:26 16327:16329" ht="15.75" customHeight="1" x14ac:dyDescent="0.25">
      <c r="L240"/>
      <c r="N240"/>
      <c r="P240"/>
      <c r="R240"/>
      <c r="T240" s="79">
        <v>319</v>
      </c>
      <c r="V240" s="81">
        <v>144207.22563472501</v>
      </c>
      <c r="Z240" s="80" t="s">
        <v>788</v>
      </c>
      <c r="XCY240" s="2">
        <v>618</v>
      </c>
      <c r="XDA240" s="15">
        <v>1068601</v>
      </c>
    </row>
    <row r="241" spans="12:26 16327:16329" ht="15.75" customHeight="1" x14ac:dyDescent="0.25">
      <c r="L241"/>
      <c r="N241"/>
      <c r="P241"/>
      <c r="R241"/>
      <c r="T241" s="79">
        <v>319</v>
      </c>
      <c r="V241" s="81">
        <v>72405.199737749994</v>
      </c>
      <c r="Z241" s="80" t="s">
        <v>789</v>
      </c>
      <c r="XCY241" s="2">
        <v>619</v>
      </c>
      <c r="XDA241" s="15">
        <v>3205805.0000000005</v>
      </c>
    </row>
    <row r="242" spans="12:26 16327:16329" ht="15.75" customHeight="1" x14ac:dyDescent="0.25">
      <c r="L242"/>
      <c r="N242"/>
      <c r="P242"/>
      <c r="R242"/>
      <c r="T242" s="79">
        <v>319</v>
      </c>
      <c r="V242" s="81">
        <v>83869.368293699998</v>
      </c>
      <c r="Z242" s="80" t="s">
        <v>790</v>
      </c>
      <c r="XCY242" s="2">
        <v>620</v>
      </c>
      <c r="XDA242" s="15">
        <v>3205805.0000000005</v>
      </c>
    </row>
    <row r="243" spans="12:26 16327:16329" ht="15.75" customHeight="1" x14ac:dyDescent="0.25">
      <c r="L243"/>
      <c r="N243"/>
      <c r="P243"/>
      <c r="R243"/>
      <c r="T243" s="79">
        <v>319</v>
      </c>
      <c r="V243" s="81">
        <v>17497.91133915</v>
      </c>
      <c r="Z243" s="80" t="s">
        <v>791</v>
      </c>
      <c r="XCY243" s="2">
        <v>155</v>
      </c>
      <c r="XDA243" s="15">
        <v>190804644.99999991</v>
      </c>
    </row>
    <row r="244" spans="12:26 16327:16329" ht="15.75" customHeight="1" x14ac:dyDescent="0.25">
      <c r="L244"/>
      <c r="N244"/>
      <c r="P244"/>
      <c r="R244"/>
      <c r="T244" s="79">
        <v>319</v>
      </c>
      <c r="V244" s="81">
        <v>38012.694069899997</v>
      </c>
      <c r="Z244" s="80" t="s">
        <v>792</v>
      </c>
      <c r="XCY244" s="2">
        <v>160</v>
      </c>
      <c r="XDA244" s="15">
        <v>116666.00000000001</v>
      </c>
    </row>
    <row r="245" spans="12:26 16327:16329" ht="15.75" customHeight="1" x14ac:dyDescent="0.25">
      <c r="L245"/>
      <c r="N245"/>
      <c r="P245"/>
      <c r="R245"/>
      <c r="T245" s="79">
        <v>319</v>
      </c>
      <c r="V245" s="81">
        <v>196700.8164825</v>
      </c>
      <c r="Z245" s="80" t="s">
        <v>793</v>
      </c>
      <c r="XCY245" s="2">
        <v>169</v>
      </c>
      <c r="XDA245" s="15">
        <v>8333</v>
      </c>
    </row>
    <row r="246" spans="12:26 16327:16329" ht="15.75" customHeight="1" x14ac:dyDescent="0.25">
      <c r="L246"/>
      <c r="N246"/>
      <c r="P246"/>
      <c r="R246"/>
      <c r="T246" s="79">
        <v>319</v>
      </c>
      <c r="V246" s="81">
        <v>46460.134403925003</v>
      </c>
      <c r="Z246" s="80" t="s">
        <v>794</v>
      </c>
      <c r="XCY246" s="2">
        <v>260</v>
      </c>
      <c r="XDA246" s="15">
        <v>116666.99999999999</v>
      </c>
    </row>
    <row r="247" spans="12:26 16327:16329" ht="15.75" customHeight="1" x14ac:dyDescent="0.25">
      <c r="L247"/>
      <c r="N247"/>
      <c r="P247"/>
      <c r="R247"/>
      <c r="T247" s="79">
        <v>319</v>
      </c>
      <c r="V247" s="81">
        <v>34995.822678299999</v>
      </c>
      <c r="Z247" s="80" t="s">
        <v>795</v>
      </c>
      <c r="XCY247" s="2">
        <v>433</v>
      </c>
      <c r="XDA247" s="15">
        <v>116666.99999999999</v>
      </c>
    </row>
    <row r="248" spans="12:26 16327:16329" ht="15.75" customHeight="1" x14ac:dyDescent="0.25">
      <c r="L248"/>
      <c r="N248"/>
      <c r="P248"/>
      <c r="R248"/>
      <c r="T248" s="79">
        <v>319</v>
      </c>
      <c r="V248" s="81">
        <v>5397892403.6258373</v>
      </c>
      <c r="Z248" s="80" t="s">
        <v>796</v>
      </c>
      <c r="XCY248" s="2">
        <v>402</v>
      </c>
      <c r="XDA248" s="15">
        <v>41666.999999999985</v>
      </c>
    </row>
    <row r="249" spans="12:26 16327:16329" ht="15.75" customHeight="1" x14ac:dyDescent="0.25">
      <c r="L249"/>
      <c r="N249"/>
      <c r="P249"/>
      <c r="R249"/>
      <c r="T249" s="79">
        <v>170</v>
      </c>
      <c r="V249" s="81">
        <v>2470800</v>
      </c>
      <c r="Z249" s="80" t="s">
        <v>797</v>
      </c>
      <c r="XCY249" s="2">
        <v>409</v>
      </c>
      <c r="XDA249" s="15">
        <v>41666.999999999985</v>
      </c>
    </row>
    <row r="250" spans="12:26 16327:16329" ht="15.75" customHeight="1" x14ac:dyDescent="0.25">
      <c r="L250"/>
      <c r="N250"/>
      <c r="P250"/>
      <c r="R250"/>
      <c r="T250" s="79">
        <v>188</v>
      </c>
      <c r="V250" s="81">
        <v>3971000</v>
      </c>
      <c r="Z250" s="80" t="s">
        <v>798</v>
      </c>
      <c r="XCY250" s="2">
        <v>601</v>
      </c>
      <c r="XDA250" s="15">
        <v>8333</v>
      </c>
    </row>
    <row r="251" spans="12:26 16327:16329" ht="15.75" customHeight="1" x14ac:dyDescent="0.25">
      <c r="L251"/>
      <c r="N251"/>
      <c r="P251"/>
      <c r="R251"/>
      <c r="T251" s="79">
        <v>222</v>
      </c>
      <c r="V251" s="81">
        <v>2500000</v>
      </c>
      <c r="Z251" s="80" t="s">
        <v>799</v>
      </c>
      <c r="XCY251" s="2">
        <v>606</v>
      </c>
      <c r="XDA251" s="15">
        <v>41667</v>
      </c>
    </row>
    <row r="252" spans="12:26 16327:16329" ht="15.75" customHeight="1" x14ac:dyDescent="0.25">
      <c r="L252"/>
      <c r="N252"/>
      <c r="P252"/>
      <c r="R252"/>
      <c r="T252" s="79">
        <v>324</v>
      </c>
      <c r="V252" s="81">
        <v>625141</v>
      </c>
      <c r="Z252" s="80" t="s">
        <v>800</v>
      </c>
      <c r="XCY252" s="2">
        <v>607</v>
      </c>
      <c r="XDA252" s="15">
        <v>8333</v>
      </c>
    </row>
    <row r="253" spans="12:26 16327:16329" ht="15.75" customHeight="1" x14ac:dyDescent="0.25">
      <c r="L253"/>
      <c r="N253"/>
      <c r="P253"/>
      <c r="R253"/>
      <c r="T253" s="79">
        <v>202</v>
      </c>
      <c r="V253" s="81">
        <v>17000000</v>
      </c>
      <c r="Z253" s="80" t="s">
        <v>801</v>
      </c>
      <c r="XCY253" s="2">
        <v>160</v>
      </c>
      <c r="XDA253" s="15">
        <v>116666</v>
      </c>
    </row>
    <row r="254" spans="12:26 16327:16329" ht="15.75" customHeight="1" x14ac:dyDescent="0.25">
      <c r="L254"/>
      <c r="N254"/>
      <c r="P254"/>
      <c r="R254"/>
      <c r="T254" s="79">
        <v>157</v>
      </c>
      <c r="V254" s="81">
        <v>4480000</v>
      </c>
      <c r="Z254" s="80" t="s">
        <v>802</v>
      </c>
      <c r="XCY254" s="2">
        <v>169</v>
      </c>
      <c r="XDA254" s="15">
        <v>8333</v>
      </c>
    </row>
    <row r="255" spans="12:26 16327:16329" ht="15.75" customHeight="1" x14ac:dyDescent="0.25">
      <c r="L255"/>
      <c r="N255"/>
      <c r="P255"/>
      <c r="R255"/>
      <c r="T255" s="79">
        <v>207</v>
      </c>
      <c r="V255" s="81">
        <v>3255750</v>
      </c>
      <c r="Z255" s="80" t="s">
        <v>803</v>
      </c>
      <c r="XCY255" s="2">
        <v>260</v>
      </c>
      <c r="XDA255" s="15">
        <v>116667</v>
      </c>
    </row>
    <row r="256" spans="12:26 16327:16329" ht="15.75" customHeight="1" x14ac:dyDescent="0.25">
      <c r="L256"/>
      <c r="N256"/>
      <c r="P256"/>
      <c r="R256"/>
      <c r="T256" s="79">
        <v>200</v>
      </c>
      <c r="V256" s="81">
        <v>30691003</v>
      </c>
      <c r="Z256" s="80" t="s">
        <v>804</v>
      </c>
      <c r="XCY256" s="2">
        <v>433</v>
      </c>
      <c r="XDA256" s="15">
        <v>116667</v>
      </c>
    </row>
    <row r="257" spans="12:26 16327:16329" ht="15.75" customHeight="1" x14ac:dyDescent="0.25">
      <c r="L257"/>
      <c r="N257"/>
      <c r="P257"/>
      <c r="R257"/>
      <c r="T257" s="79">
        <v>324</v>
      </c>
      <c r="V257" s="81">
        <v>5175129</v>
      </c>
      <c r="Z257" s="80" t="s">
        <v>805</v>
      </c>
      <c r="XCY257" s="2">
        <v>402</v>
      </c>
      <c r="XDA257" s="15">
        <v>41667</v>
      </c>
    </row>
    <row r="258" spans="12:26 16327:16329" ht="15.75" customHeight="1" x14ac:dyDescent="0.25">
      <c r="L258"/>
      <c r="N258"/>
      <c r="P258"/>
      <c r="R258"/>
      <c r="T258" s="79">
        <v>193</v>
      </c>
      <c r="V258" s="81">
        <v>60000000</v>
      </c>
      <c r="Z258" s="80" t="s">
        <v>806</v>
      </c>
      <c r="XCY258" s="2">
        <v>409</v>
      </c>
      <c r="XDA258" s="15">
        <v>41667</v>
      </c>
    </row>
    <row r="259" spans="12:26 16327:16329" ht="15.75" customHeight="1" x14ac:dyDescent="0.25">
      <c r="L259"/>
      <c r="N259"/>
      <c r="P259"/>
      <c r="R259"/>
      <c r="T259" s="79">
        <v>194</v>
      </c>
      <c r="V259" s="81">
        <v>30000000</v>
      </c>
      <c r="Z259" s="80" t="s">
        <v>807</v>
      </c>
      <c r="XCY259" s="2">
        <v>601</v>
      </c>
      <c r="XDA259" s="15">
        <v>8333</v>
      </c>
    </row>
    <row r="260" spans="12:26 16327:16329" ht="15.75" customHeight="1" x14ac:dyDescent="0.25">
      <c r="L260"/>
      <c r="N260"/>
      <c r="P260"/>
      <c r="R260"/>
      <c r="T260" s="79">
        <v>203</v>
      </c>
      <c r="V260" s="81">
        <v>29091103</v>
      </c>
      <c r="Z260" s="80" t="s">
        <v>808</v>
      </c>
      <c r="XCY260" s="2">
        <v>606</v>
      </c>
      <c r="XDA260" s="15">
        <v>41667</v>
      </c>
    </row>
    <row r="261" spans="12:26 16327:16329" ht="15.75" customHeight="1" x14ac:dyDescent="0.25">
      <c r="L261"/>
      <c r="N261"/>
      <c r="P261"/>
      <c r="R261"/>
      <c r="T261" s="79">
        <v>205</v>
      </c>
      <c r="V261" s="81">
        <v>14704512</v>
      </c>
      <c r="Z261" s="80" t="s">
        <v>809</v>
      </c>
      <c r="XCY261" s="2">
        <v>607</v>
      </c>
      <c r="XDA261" s="15">
        <v>8333</v>
      </c>
    </row>
    <row r="262" spans="12:26 16327:16329" ht="15.75" customHeight="1" x14ac:dyDescent="0.25">
      <c r="L262"/>
      <c r="N262"/>
      <c r="P262"/>
      <c r="R262"/>
      <c r="T262" s="79">
        <v>325</v>
      </c>
      <c r="V262" s="81">
        <v>14496124</v>
      </c>
      <c r="Z262" s="80" t="s">
        <v>810</v>
      </c>
      <c r="XCY262" s="2">
        <v>160</v>
      </c>
      <c r="XDA262" s="15">
        <v>46666</v>
      </c>
    </row>
    <row r="263" spans="12:26 16327:16329" ht="15.75" customHeight="1" x14ac:dyDescent="0.25">
      <c r="L263"/>
      <c r="N263"/>
      <c r="P263"/>
      <c r="R263"/>
      <c r="T263" s="79">
        <v>331</v>
      </c>
      <c r="V263" s="81">
        <v>6597653</v>
      </c>
      <c r="Z263" s="80" t="s">
        <v>811</v>
      </c>
      <c r="XCY263" s="2">
        <v>169</v>
      </c>
      <c r="XDA263" s="15">
        <v>3332.9999999999991</v>
      </c>
    </row>
    <row r="264" spans="12:26 16327:16329" ht="15.75" customHeight="1" x14ac:dyDescent="0.25">
      <c r="L264"/>
      <c r="N264"/>
      <c r="P264"/>
      <c r="R264"/>
      <c r="T264" s="79">
        <v>108</v>
      </c>
      <c r="V264" s="81">
        <v>315000</v>
      </c>
      <c r="Z264" s="80" t="s">
        <v>812</v>
      </c>
      <c r="XCY264" s="2">
        <v>260</v>
      </c>
      <c r="XDA264" s="15">
        <v>46667.000000000007</v>
      </c>
    </row>
    <row r="265" spans="12:26 16327:16329" ht="15.75" customHeight="1" x14ac:dyDescent="0.25">
      <c r="L265"/>
      <c r="N265"/>
      <c r="P265"/>
      <c r="R265"/>
      <c r="T265" s="79">
        <v>157</v>
      </c>
      <c r="V265" s="81">
        <v>1000000</v>
      </c>
      <c r="Z265" s="80" t="s">
        <v>813</v>
      </c>
      <c r="XCY265" s="2">
        <v>433</v>
      </c>
      <c r="XDA265" s="15">
        <v>46667.000000000007</v>
      </c>
    </row>
    <row r="266" spans="12:26 16327:16329" ht="15.75" customHeight="1" x14ac:dyDescent="0.25">
      <c r="L266"/>
      <c r="N266"/>
      <c r="P266"/>
      <c r="R266"/>
      <c r="T266" s="79">
        <v>217</v>
      </c>
      <c r="V266" s="81">
        <v>4000000</v>
      </c>
      <c r="Z266" s="80" t="s">
        <v>814</v>
      </c>
      <c r="XCY266" s="2">
        <v>402</v>
      </c>
      <c r="XDA266" s="15">
        <v>16667</v>
      </c>
    </row>
    <row r="267" spans="12:26 16327:16329" ht="15.75" customHeight="1" x14ac:dyDescent="0.25">
      <c r="L267"/>
      <c r="N267"/>
      <c r="P267"/>
      <c r="R267"/>
      <c r="T267" s="79">
        <v>169</v>
      </c>
      <c r="V267" s="81">
        <v>75000</v>
      </c>
      <c r="Z267" s="80" t="s">
        <v>815</v>
      </c>
      <c r="XCY267" s="2">
        <v>409</v>
      </c>
      <c r="XDA267" s="15">
        <v>16667</v>
      </c>
    </row>
    <row r="268" spans="12:26 16327:16329" ht="15.75" customHeight="1" x14ac:dyDescent="0.25">
      <c r="L268"/>
      <c r="N268"/>
      <c r="P268"/>
      <c r="R268"/>
      <c r="T268" s="79">
        <v>404</v>
      </c>
      <c r="V268" s="81">
        <v>25000</v>
      </c>
      <c r="Z268" s="80" t="s">
        <v>816</v>
      </c>
      <c r="XCY268" s="2">
        <v>601</v>
      </c>
      <c r="XDA268" s="15">
        <v>3332.9999999999991</v>
      </c>
    </row>
    <row r="269" spans="12:26 16327:16329" ht="15.75" customHeight="1" x14ac:dyDescent="0.25">
      <c r="L269"/>
      <c r="N269"/>
      <c r="P269"/>
      <c r="R269"/>
      <c r="T269" s="79">
        <v>610</v>
      </c>
      <c r="V269" s="81">
        <v>25000</v>
      </c>
      <c r="Z269" s="80" t="s">
        <v>817</v>
      </c>
      <c r="XCY269" s="2">
        <v>606</v>
      </c>
      <c r="XDA269" s="15">
        <v>16667</v>
      </c>
    </row>
    <row r="270" spans="12:26 16327:16329" ht="15.75" customHeight="1" x14ac:dyDescent="0.25">
      <c r="L270"/>
      <c r="N270"/>
      <c r="P270"/>
      <c r="R270"/>
      <c r="T270" s="79">
        <v>169</v>
      </c>
      <c r="V270" s="81">
        <v>75000</v>
      </c>
      <c r="Z270" s="80" t="s">
        <v>818</v>
      </c>
      <c r="XCY270" s="2">
        <v>607</v>
      </c>
      <c r="XDA270" s="15">
        <v>3332.9999999999991</v>
      </c>
    </row>
    <row r="271" spans="12:26 16327:16329" ht="15.75" customHeight="1" x14ac:dyDescent="0.25">
      <c r="L271"/>
      <c r="N271"/>
      <c r="P271"/>
      <c r="R271"/>
      <c r="T271" s="79">
        <v>404</v>
      </c>
      <c r="V271" s="81">
        <v>25000</v>
      </c>
      <c r="Z271" s="80" t="s">
        <v>819</v>
      </c>
      <c r="XCY271" s="2">
        <v>160</v>
      </c>
      <c r="XDA271" s="15">
        <v>233334.00000000003</v>
      </c>
    </row>
    <row r="272" spans="12:26 16327:16329" ht="15.75" customHeight="1" x14ac:dyDescent="0.25">
      <c r="L272"/>
      <c r="N272"/>
      <c r="P272"/>
      <c r="R272"/>
      <c r="T272" s="79">
        <v>610</v>
      </c>
      <c r="V272" s="81">
        <v>25000</v>
      </c>
      <c r="Z272" s="80" t="s">
        <v>820</v>
      </c>
      <c r="XCY272" s="2">
        <v>169</v>
      </c>
      <c r="XDA272" s="15">
        <v>16667.000000000004</v>
      </c>
    </row>
    <row r="273" spans="12:26 16327:16329" ht="15.75" customHeight="1" x14ac:dyDescent="0.25">
      <c r="L273"/>
      <c r="N273"/>
      <c r="P273"/>
      <c r="R273"/>
      <c r="T273" s="79">
        <v>106</v>
      </c>
      <c r="V273" s="81">
        <v>3108535</v>
      </c>
      <c r="Z273" s="80" t="s">
        <v>821</v>
      </c>
      <c r="XCY273" s="2">
        <v>260</v>
      </c>
      <c r="XDA273" s="15">
        <v>233333</v>
      </c>
    </row>
    <row r="274" spans="12:26 16327:16329" ht="15.75" customHeight="1" x14ac:dyDescent="0.25">
      <c r="L274"/>
      <c r="N274"/>
      <c r="P274"/>
      <c r="R274"/>
      <c r="T274" s="79">
        <v>110</v>
      </c>
      <c r="V274" s="81">
        <v>4308512</v>
      </c>
      <c r="Z274" s="80" t="s">
        <v>822</v>
      </c>
      <c r="XCY274" s="2">
        <v>433</v>
      </c>
      <c r="XDA274" s="15">
        <v>233333</v>
      </c>
    </row>
    <row r="275" spans="12:26 16327:16329" ht="15.75" customHeight="1" x14ac:dyDescent="0.25">
      <c r="L275"/>
      <c r="N275"/>
      <c r="P275"/>
      <c r="R275"/>
      <c r="T275" s="79">
        <v>263</v>
      </c>
      <c r="V275" s="81">
        <v>11495331</v>
      </c>
      <c r="Z275" s="80" t="s">
        <v>823</v>
      </c>
      <c r="XCY275" s="2">
        <v>402</v>
      </c>
      <c r="XDA275" s="15">
        <v>83333.000000000015</v>
      </c>
    </row>
    <row r="276" spans="12:26 16327:16329" ht="15.75" customHeight="1" x14ac:dyDescent="0.25">
      <c r="L276"/>
      <c r="N276"/>
      <c r="P276"/>
      <c r="R276"/>
      <c r="T276" s="79">
        <v>262</v>
      </c>
      <c r="V276" s="81">
        <v>7307849</v>
      </c>
      <c r="Z276" s="80" t="s">
        <v>824</v>
      </c>
      <c r="XCY276" s="2">
        <v>409</v>
      </c>
      <c r="XDA276" s="15">
        <v>83333.000000000015</v>
      </c>
    </row>
    <row r="277" spans="12:26 16327:16329" ht="15.75" customHeight="1" x14ac:dyDescent="0.25">
      <c r="L277"/>
      <c r="N277"/>
      <c r="P277"/>
      <c r="R277"/>
      <c r="T277" s="79">
        <v>262</v>
      </c>
      <c r="V277" s="81">
        <v>334542293.9938671</v>
      </c>
      <c r="Z277" s="80" t="s">
        <v>825</v>
      </c>
      <c r="XCY277" s="2">
        <v>601</v>
      </c>
      <c r="XDA277" s="15">
        <v>16667.000000000004</v>
      </c>
    </row>
    <row r="278" spans="12:26 16327:16329" ht="15.75" customHeight="1" x14ac:dyDescent="0.25">
      <c r="L278"/>
      <c r="N278"/>
      <c r="P278"/>
      <c r="R278"/>
      <c r="T278" s="79">
        <v>265</v>
      </c>
      <c r="V278" s="81">
        <v>3499999.9977463004</v>
      </c>
      <c r="Z278" s="80" t="s">
        <v>826</v>
      </c>
      <c r="XCY278" s="2">
        <v>606</v>
      </c>
      <c r="XDA278" s="15">
        <v>83333.000000000015</v>
      </c>
    </row>
    <row r="279" spans="12:26 16327:16329" ht="15.75" customHeight="1" x14ac:dyDescent="0.25">
      <c r="L279"/>
      <c r="N279"/>
      <c r="P279"/>
      <c r="R279"/>
      <c r="T279" s="79">
        <v>267</v>
      </c>
      <c r="V279" s="81">
        <v>80452759</v>
      </c>
      <c r="Z279" s="80" t="s">
        <v>827</v>
      </c>
      <c r="XCY279" s="2">
        <v>607</v>
      </c>
      <c r="XDA279" s="15">
        <v>16667.000000000007</v>
      </c>
    </row>
    <row r="280" spans="12:26 16327:16329" ht="15.75" customHeight="1" x14ac:dyDescent="0.25">
      <c r="L280"/>
      <c r="N280"/>
      <c r="P280"/>
      <c r="R280"/>
      <c r="T280" s="79">
        <v>403</v>
      </c>
      <c r="V280" s="81">
        <v>2185000.0083866003</v>
      </c>
      <c r="Z280" s="80" t="s">
        <v>828</v>
      </c>
      <c r="XCY280" s="2">
        <v>160</v>
      </c>
      <c r="XDA280" s="15">
        <v>116666</v>
      </c>
    </row>
    <row r="281" spans="12:26 16327:16329" ht="15.75" customHeight="1" x14ac:dyDescent="0.25">
      <c r="L281"/>
      <c r="N281"/>
      <c r="P281"/>
      <c r="R281"/>
      <c r="T281" s="79">
        <v>266</v>
      </c>
      <c r="V281" s="81">
        <v>378855022</v>
      </c>
      <c r="Z281" s="80" t="s">
        <v>829</v>
      </c>
      <c r="XCY281" s="2">
        <v>169</v>
      </c>
      <c r="XDA281" s="15">
        <v>8333</v>
      </c>
    </row>
    <row r="282" spans="12:26 16327:16329" ht="15.75" customHeight="1" x14ac:dyDescent="0.25">
      <c r="L282"/>
      <c r="N282"/>
      <c r="P282"/>
      <c r="R282"/>
      <c r="T282" s="79">
        <v>118</v>
      </c>
      <c r="V282" s="81">
        <v>208995274</v>
      </c>
      <c r="Z282" s="80" t="s">
        <v>830</v>
      </c>
      <c r="XCY282" s="2">
        <v>260</v>
      </c>
      <c r="XDA282" s="15">
        <v>116667</v>
      </c>
    </row>
    <row r="283" spans="12:26 16327:16329" ht="15.75" customHeight="1" x14ac:dyDescent="0.25">
      <c r="L283"/>
      <c r="N283"/>
      <c r="P283"/>
      <c r="R283"/>
      <c r="T283" s="79">
        <v>207</v>
      </c>
      <c r="V283" s="81">
        <v>7668135</v>
      </c>
      <c r="Z283" s="80" t="s">
        <v>831</v>
      </c>
      <c r="XCY283" s="2">
        <v>433</v>
      </c>
      <c r="XDA283" s="15">
        <v>116667</v>
      </c>
    </row>
    <row r="284" spans="12:26 16327:16329" ht="15.75" customHeight="1" x14ac:dyDescent="0.25">
      <c r="L284"/>
      <c r="N284"/>
      <c r="P284"/>
      <c r="R284"/>
      <c r="T284" s="79">
        <v>223</v>
      </c>
      <c r="V284" s="81">
        <v>200000000</v>
      </c>
      <c r="Z284" s="80" t="s">
        <v>832</v>
      </c>
      <c r="XCY284" s="2">
        <v>402</v>
      </c>
      <c r="XDA284" s="15">
        <v>41667</v>
      </c>
    </row>
    <row r="285" spans="12:26 16327:16329" ht="15.75" customHeight="1" x14ac:dyDescent="0.25">
      <c r="L285"/>
      <c r="N285"/>
      <c r="P285"/>
      <c r="R285"/>
      <c r="T285" s="79">
        <v>261</v>
      </c>
      <c r="V285" s="81">
        <v>84322731</v>
      </c>
      <c r="Z285" s="80" t="s">
        <v>833</v>
      </c>
      <c r="XCY285" s="2">
        <v>409</v>
      </c>
      <c r="XDA285" s="15">
        <v>41667</v>
      </c>
    </row>
    <row r="286" spans="12:26 16327:16329" ht="15.75" customHeight="1" x14ac:dyDescent="0.25">
      <c r="L286"/>
      <c r="N286"/>
      <c r="P286"/>
      <c r="R286"/>
      <c r="T286" s="79">
        <v>124</v>
      </c>
      <c r="V286" s="81">
        <v>3000000.0039735199</v>
      </c>
      <c r="Z286" s="80" t="s">
        <v>834</v>
      </c>
      <c r="XCY286" s="2">
        <v>601</v>
      </c>
      <c r="XDA286" s="15">
        <v>8333</v>
      </c>
    </row>
    <row r="287" spans="12:26 16327:16329" ht="15.75" customHeight="1" x14ac:dyDescent="0.25">
      <c r="L287"/>
      <c r="N287"/>
      <c r="P287"/>
      <c r="R287"/>
      <c r="T287" s="79">
        <v>124</v>
      </c>
      <c r="V287" s="81">
        <v>22182078.133822739</v>
      </c>
      <c r="Z287" s="80" t="s">
        <v>835</v>
      </c>
      <c r="XCY287" s="2">
        <v>606</v>
      </c>
      <c r="XDA287" s="15">
        <v>41667</v>
      </c>
    </row>
    <row r="288" spans="12:26 16327:16329" ht="15.75" customHeight="1" x14ac:dyDescent="0.25">
      <c r="L288"/>
      <c r="N288"/>
      <c r="P288"/>
      <c r="R288"/>
      <c r="T288" s="79">
        <v>220</v>
      </c>
      <c r="V288" s="81">
        <v>3953579</v>
      </c>
      <c r="Z288" s="80" t="s">
        <v>836</v>
      </c>
      <c r="XCY288" s="2">
        <v>607</v>
      </c>
      <c r="XDA288" s="15">
        <v>8333</v>
      </c>
    </row>
    <row r="289" spans="12:26 16327:16329" ht="15.75" customHeight="1" x14ac:dyDescent="0.25">
      <c r="L289"/>
      <c r="N289"/>
      <c r="P289"/>
      <c r="R289"/>
      <c r="T289" s="79">
        <v>207</v>
      </c>
      <c r="V289" s="81">
        <v>366473787.00000048</v>
      </c>
      <c r="Z289" s="80" t="s">
        <v>837</v>
      </c>
      <c r="XCY289" s="2">
        <v>160</v>
      </c>
      <c r="XDA289" s="15">
        <v>57000</v>
      </c>
    </row>
    <row r="290" spans="12:26 16327:16329" ht="15.75" customHeight="1" x14ac:dyDescent="0.25">
      <c r="L290"/>
      <c r="N290"/>
      <c r="P290"/>
      <c r="R290"/>
      <c r="T290" s="79">
        <v>195</v>
      </c>
      <c r="V290" s="81">
        <v>10695893262</v>
      </c>
      <c r="Z290" s="80" t="s">
        <v>838</v>
      </c>
      <c r="XCY290" s="2">
        <v>169</v>
      </c>
      <c r="XDA290" s="15">
        <v>57000</v>
      </c>
    </row>
    <row r="291" spans="12:26 16327:16329" ht="15.75" customHeight="1" x14ac:dyDescent="0.25">
      <c r="L291"/>
      <c r="N291"/>
      <c r="P291"/>
      <c r="R291"/>
      <c r="T291" s="79">
        <v>207</v>
      </c>
      <c r="V291" s="81">
        <v>6283733990.0000048</v>
      </c>
      <c r="Z291" s="80" t="s">
        <v>839</v>
      </c>
      <c r="XCY291" s="2">
        <v>260</v>
      </c>
      <c r="XDA291" s="15">
        <v>57000</v>
      </c>
    </row>
    <row r="292" spans="12:26 16327:16329" ht="15.75" customHeight="1" x14ac:dyDescent="0.25">
      <c r="L292"/>
      <c r="N292"/>
      <c r="P292"/>
      <c r="R292"/>
      <c r="T292" s="79">
        <v>197</v>
      </c>
      <c r="V292" s="81">
        <v>1341484</v>
      </c>
      <c r="Z292" s="80" t="s">
        <v>840</v>
      </c>
      <c r="XCY292" s="2">
        <v>433</v>
      </c>
      <c r="XDA292" s="15">
        <v>52000</v>
      </c>
    </row>
    <row r="293" spans="12:26 16327:16329" ht="15.75" customHeight="1" x14ac:dyDescent="0.25">
      <c r="L293"/>
      <c r="N293"/>
      <c r="P293"/>
      <c r="R293"/>
      <c r="T293" s="79">
        <v>198</v>
      </c>
      <c r="V293" s="81">
        <v>4024449</v>
      </c>
      <c r="Z293" s="80" t="s">
        <v>841</v>
      </c>
      <c r="XCY293" s="2">
        <v>402</v>
      </c>
      <c r="XDA293" s="15">
        <v>52000</v>
      </c>
    </row>
    <row r="294" spans="12:26 16327:16329" ht="15.75" customHeight="1" x14ac:dyDescent="0.25">
      <c r="L294"/>
      <c r="N294"/>
      <c r="P294"/>
      <c r="R294"/>
      <c r="T294" s="79">
        <v>199</v>
      </c>
      <c r="V294" s="81">
        <v>4024449</v>
      </c>
      <c r="Z294" s="80" t="s">
        <v>842</v>
      </c>
      <c r="XCY294" s="2">
        <v>409</v>
      </c>
      <c r="XDA294" s="15">
        <v>54000</v>
      </c>
    </row>
    <row r="295" spans="12:26 16327:16329" ht="15.75" customHeight="1" x14ac:dyDescent="0.25">
      <c r="L295"/>
      <c r="N295"/>
      <c r="P295"/>
      <c r="R295"/>
      <c r="T295" s="79">
        <v>424</v>
      </c>
      <c r="V295" s="81">
        <v>1341484</v>
      </c>
      <c r="Z295" s="80" t="s">
        <v>886</v>
      </c>
      <c r="XCY295" s="2">
        <v>601</v>
      </c>
      <c r="XDA295" s="15">
        <v>57000</v>
      </c>
    </row>
    <row r="296" spans="12:26 16327:16329" ht="15.75" customHeight="1" x14ac:dyDescent="0.25">
      <c r="L296"/>
      <c r="N296"/>
      <c r="P296"/>
      <c r="R296"/>
      <c r="T296" s="79">
        <v>425</v>
      </c>
      <c r="V296" s="81">
        <v>4024449</v>
      </c>
      <c r="Z296" s="80" t="s">
        <v>843</v>
      </c>
      <c r="XCY296" s="2">
        <v>606</v>
      </c>
      <c r="XDA296" s="15">
        <v>57000</v>
      </c>
    </row>
    <row r="297" spans="12:26 16327:16329" ht="15.75" customHeight="1" x14ac:dyDescent="0.25">
      <c r="L297"/>
      <c r="N297"/>
      <c r="P297"/>
      <c r="R297"/>
      <c r="T297" s="79">
        <v>426</v>
      </c>
      <c r="V297" s="81">
        <v>2682965</v>
      </c>
      <c r="Z297" s="80" t="s">
        <v>844</v>
      </c>
      <c r="XCY297" s="2">
        <v>607</v>
      </c>
      <c r="XDA297" s="15">
        <v>57000</v>
      </c>
    </row>
    <row r="298" spans="12:26 16327:16329" ht="15.75" customHeight="1" x14ac:dyDescent="0.25">
      <c r="L298"/>
      <c r="N298"/>
      <c r="P298"/>
      <c r="R298"/>
      <c r="T298" s="79">
        <v>618</v>
      </c>
      <c r="V298" s="81">
        <v>1341484</v>
      </c>
      <c r="Z298" s="80" t="s">
        <v>845</v>
      </c>
      <c r="XCY298" s="2">
        <v>160</v>
      </c>
      <c r="XDA298" s="15">
        <v>186666</v>
      </c>
    </row>
    <row r="299" spans="12:26 16327:16329" ht="15.75" customHeight="1" x14ac:dyDescent="0.25">
      <c r="L299"/>
      <c r="N299"/>
      <c r="P299"/>
      <c r="R299"/>
      <c r="T299" s="79">
        <v>619</v>
      </c>
      <c r="V299" s="81">
        <v>4024449</v>
      </c>
      <c r="Z299" s="80" t="s">
        <v>846</v>
      </c>
      <c r="XCY299" s="2">
        <v>169</v>
      </c>
      <c r="XDA299" s="15">
        <v>13333</v>
      </c>
    </row>
    <row r="300" spans="12:26 16327:16329" ht="15.75" customHeight="1" x14ac:dyDescent="0.25">
      <c r="L300"/>
      <c r="N300"/>
      <c r="P300"/>
      <c r="R300"/>
      <c r="T300" s="79">
        <v>620</v>
      </c>
      <c r="V300" s="81">
        <v>4024457</v>
      </c>
      <c r="Z300" s="80" t="s">
        <v>847</v>
      </c>
      <c r="XCY300" s="2">
        <v>260</v>
      </c>
      <c r="XDA300" s="15">
        <v>186667</v>
      </c>
    </row>
    <row r="301" spans="12:26 16327:16329" ht="15.75" customHeight="1" x14ac:dyDescent="0.25">
      <c r="L301"/>
      <c r="N301"/>
      <c r="P301"/>
      <c r="R301"/>
      <c r="T301" s="79">
        <v>155</v>
      </c>
      <c r="V301" s="81">
        <v>241667877</v>
      </c>
      <c r="Z301" s="80" t="s">
        <v>848</v>
      </c>
      <c r="XCY301" s="2">
        <v>433</v>
      </c>
      <c r="XDA301" s="15">
        <v>186667</v>
      </c>
    </row>
    <row r="302" spans="12:26 16327:16329" ht="15.75" customHeight="1" x14ac:dyDescent="0.25">
      <c r="L302"/>
      <c r="N302"/>
      <c r="P302"/>
      <c r="R302"/>
      <c r="T302" s="79">
        <v>119</v>
      </c>
      <c r="V302" s="81">
        <v>12690000</v>
      </c>
      <c r="Z302" s="80" t="s">
        <v>849</v>
      </c>
      <c r="XCY302" s="2">
        <v>402</v>
      </c>
      <c r="XDA302" s="15">
        <v>66667</v>
      </c>
    </row>
    <row r="303" spans="12:26 16327:16329" ht="15.75" customHeight="1" x14ac:dyDescent="0.25">
      <c r="L303"/>
      <c r="N303"/>
      <c r="P303"/>
      <c r="R303"/>
      <c r="T303" s="79">
        <v>160</v>
      </c>
      <c r="V303" s="81">
        <v>675000</v>
      </c>
      <c r="Z303" s="80" t="s">
        <v>850</v>
      </c>
      <c r="XCY303" s="2">
        <v>409</v>
      </c>
      <c r="XDA303" s="15">
        <v>66667</v>
      </c>
    </row>
    <row r="304" spans="12:26 16327:16329" ht="15.75" customHeight="1" x14ac:dyDescent="0.25">
      <c r="L304"/>
      <c r="N304"/>
      <c r="P304"/>
      <c r="R304"/>
      <c r="T304" s="79">
        <v>169</v>
      </c>
      <c r="V304" s="81">
        <v>675000</v>
      </c>
      <c r="Z304" s="80" t="s">
        <v>851</v>
      </c>
      <c r="XCY304" s="2">
        <v>601</v>
      </c>
      <c r="XDA304" s="15">
        <v>13333</v>
      </c>
    </row>
    <row r="305" spans="12:26 16327:16329" ht="15.75" customHeight="1" x14ac:dyDescent="0.25">
      <c r="L305"/>
      <c r="N305"/>
      <c r="P305"/>
      <c r="R305"/>
      <c r="T305" s="79">
        <v>260</v>
      </c>
      <c r="V305" s="81">
        <v>675000</v>
      </c>
      <c r="Z305" s="80" t="s">
        <v>852</v>
      </c>
      <c r="XCY305" s="2">
        <v>606</v>
      </c>
      <c r="XDA305" s="15">
        <v>66667</v>
      </c>
    </row>
    <row r="306" spans="12:26 16327:16329" ht="15.75" customHeight="1" x14ac:dyDescent="0.25">
      <c r="L306"/>
      <c r="N306"/>
      <c r="P306"/>
      <c r="R306"/>
      <c r="T306" s="79">
        <v>402</v>
      </c>
      <c r="V306" s="81">
        <v>675000</v>
      </c>
      <c r="Z306" s="80" t="s">
        <v>853</v>
      </c>
      <c r="XCY306" s="2">
        <v>607</v>
      </c>
      <c r="XDA306" s="15">
        <v>13333</v>
      </c>
    </row>
    <row r="307" spans="12:26 16327:16329" ht="15.75" customHeight="1" x14ac:dyDescent="0.25">
      <c r="L307"/>
      <c r="N307"/>
      <c r="P307"/>
      <c r="R307"/>
      <c r="T307" s="79">
        <v>409</v>
      </c>
      <c r="V307" s="81">
        <v>675000</v>
      </c>
      <c r="Z307" s="80" t="s">
        <v>854</v>
      </c>
      <c r="XCY307" s="2">
        <v>160</v>
      </c>
      <c r="XDA307" s="15">
        <v>4900</v>
      </c>
    </row>
    <row r="308" spans="12:26 16327:16329" ht="15.75" customHeight="1" x14ac:dyDescent="0.25">
      <c r="L308"/>
      <c r="N308"/>
      <c r="P308"/>
      <c r="R308"/>
      <c r="T308" s="79">
        <v>433</v>
      </c>
      <c r="V308" s="81">
        <v>675000</v>
      </c>
      <c r="Z308" s="80" t="s">
        <v>855</v>
      </c>
      <c r="XCY308" s="2">
        <v>169</v>
      </c>
      <c r="XDA308" s="15">
        <v>350</v>
      </c>
    </row>
    <row r="309" spans="12:26 16327:16329" ht="15.75" customHeight="1" x14ac:dyDescent="0.25">
      <c r="L309"/>
      <c r="N309"/>
      <c r="P309"/>
      <c r="R309"/>
      <c r="T309" s="79">
        <v>601</v>
      </c>
      <c r="V309" s="81">
        <v>150003</v>
      </c>
      <c r="Z309" s="80" t="s">
        <v>856</v>
      </c>
      <c r="XCY309" s="2">
        <v>260</v>
      </c>
      <c r="XDA309" s="15">
        <v>4900</v>
      </c>
    </row>
    <row r="310" spans="12:26 16327:16329" ht="15.75" customHeight="1" x14ac:dyDescent="0.25">
      <c r="L310"/>
      <c r="N310"/>
      <c r="P310"/>
      <c r="R310"/>
      <c r="T310" s="79">
        <v>606</v>
      </c>
      <c r="V310" s="81">
        <v>150003</v>
      </c>
      <c r="Z310" s="80" t="s">
        <v>857</v>
      </c>
      <c r="XCY310" s="2">
        <v>433</v>
      </c>
      <c r="XDA310" s="15">
        <v>4900</v>
      </c>
    </row>
    <row r="311" spans="12:26 16327:16329" ht="15.75" customHeight="1" x14ac:dyDescent="0.25">
      <c r="L311"/>
      <c r="N311"/>
      <c r="P311"/>
      <c r="R311"/>
      <c r="T311" s="79">
        <v>607</v>
      </c>
      <c r="V311" s="81">
        <v>149994</v>
      </c>
      <c r="Z311" s="80" t="s">
        <v>858</v>
      </c>
      <c r="XCY311" s="2">
        <v>402</v>
      </c>
      <c r="XDA311" s="15">
        <v>1750</v>
      </c>
    </row>
    <row r="312" spans="12:26 16327:16329" ht="15.75" customHeight="1" x14ac:dyDescent="0.25">
      <c r="L312"/>
      <c r="N312"/>
      <c r="P312"/>
      <c r="R312"/>
      <c r="T312" s="79">
        <v>160</v>
      </c>
      <c r="V312" s="81">
        <v>1500000.0000000002</v>
      </c>
      <c r="Z312" s="80" t="s">
        <v>859</v>
      </c>
      <c r="XCY312" s="2">
        <v>409</v>
      </c>
      <c r="XDA312" s="15">
        <v>1750</v>
      </c>
    </row>
    <row r="313" spans="12:26 16327:16329" ht="15.75" customHeight="1" x14ac:dyDescent="0.25">
      <c r="L313"/>
      <c r="N313"/>
      <c r="P313"/>
      <c r="R313"/>
      <c r="T313" s="79">
        <v>169</v>
      </c>
      <c r="V313" s="81">
        <v>1500000.0000000002</v>
      </c>
      <c r="Z313" s="80" t="s">
        <v>860</v>
      </c>
      <c r="XCY313" s="2">
        <v>601</v>
      </c>
      <c r="XDA313" s="15">
        <v>350</v>
      </c>
    </row>
    <row r="314" spans="12:26 16327:16329" ht="15.75" customHeight="1" x14ac:dyDescent="0.25">
      <c r="L314"/>
      <c r="N314"/>
      <c r="P314"/>
      <c r="R314"/>
      <c r="T314" s="79">
        <v>260</v>
      </c>
      <c r="V314" s="81">
        <v>1500000.0000000002</v>
      </c>
      <c r="Z314" s="80" t="s">
        <v>861</v>
      </c>
      <c r="XCY314" s="2">
        <v>606</v>
      </c>
      <c r="XDA314" s="15">
        <v>1750</v>
      </c>
    </row>
    <row r="315" spans="12:26 16327:16329" ht="15.75" customHeight="1" x14ac:dyDescent="0.25">
      <c r="L315"/>
      <c r="N315"/>
      <c r="P315"/>
      <c r="R315"/>
      <c r="T315" s="79">
        <v>402</v>
      </c>
      <c r="V315" s="81">
        <v>1500000.0000000002</v>
      </c>
      <c r="Z315" s="80" t="s">
        <v>862</v>
      </c>
      <c r="XCY315" s="2">
        <v>607</v>
      </c>
      <c r="XDA315" s="15">
        <v>350</v>
      </c>
    </row>
    <row r="316" spans="12:26 16327:16329" ht="15.75" customHeight="1" x14ac:dyDescent="0.25">
      <c r="L316"/>
      <c r="N316"/>
      <c r="P316"/>
      <c r="R316"/>
      <c r="T316" s="79">
        <v>409</v>
      </c>
      <c r="V316" s="81">
        <v>1500000.0000000002</v>
      </c>
      <c r="Z316" s="80" t="s">
        <v>863</v>
      </c>
      <c r="XCY316" s="2">
        <v>160</v>
      </c>
      <c r="XDA316" s="15">
        <v>233334</v>
      </c>
    </row>
    <row r="317" spans="12:26 16327:16329" ht="15.75" customHeight="1" x14ac:dyDescent="0.25">
      <c r="L317"/>
      <c r="N317"/>
      <c r="P317"/>
      <c r="R317"/>
      <c r="T317" s="79">
        <v>433</v>
      </c>
      <c r="V317" s="81">
        <v>1500000.0000000002</v>
      </c>
      <c r="Z317" s="80" t="s">
        <v>864</v>
      </c>
      <c r="XCY317" s="2">
        <v>169</v>
      </c>
      <c r="XDA317" s="15">
        <v>16667</v>
      </c>
    </row>
    <row r="318" spans="12:26 16327:16329" ht="15.75" customHeight="1" x14ac:dyDescent="0.25">
      <c r="L318"/>
      <c r="N318"/>
      <c r="P318"/>
      <c r="R318"/>
      <c r="T318" s="79">
        <v>601</v>
      </c>
      <c r="V318" s="81">
        <v>333330</v>
      </c>
      <c r="Z318" s="80" t="s">
        <v>865</v>
      </c>
      <c r="XCY318" s="2">
        <v>260</v>
      </c>
      <c r="XDA318" s="15">
        <v>233333</v>
      </c>
    </row>
    <row r="319" spans="12:26 16327:16329" ht="15.75" customHeight="1" x14ac:dyDescent="0.25">
      <c r="L319"/>
      <c r="N319"/>
      <c r="P319"/>
      <c r="R319"/>
      <c r="T319" s="79">
        <v>606</v>
      </c>
      <c r="V319" s="81">
        <v>333330</v>
      </c>
      <c r="Z319" s="80" t="s">
        <v>866</v>
      </c>
      <c r="XCY319" s="2">
        <v>433</v>
      </c>
      <c r="XDA319" s="15">
        <v>233333</v>
      </c>
    </row>
    <row r="320" spans="12:26 16327:16329" ht="15.75" customHeight="1" x14ac:dyDescent="0.25">
      <c r="L320"/>
      <c r="N320"/>
      <c r="P320"/>
      <c r="R320"/>
      <c r="T320" s="79">
        <v>607</v>
      </c>
      <c r="V320" s="81">
        <v>333340</v>
      </c>
      <c r="XCY320" s="2">
        <v>402</v>
      </c>
      <c r="XDA320" s="15">
        <v>83333</v>
      </c>
    </row>
    <row r="321" spans="12:22 16327:16329" ht="15.75" customHeight="1" x14ac:dyDescent="0.25">
      <c r="L321"/>
      <c r="N321"/>
      <c r="P321"/>
      <c r="R321"/>
      <c r="T321" s="79">
        <v>160</v>
      </c>
      <c r="V321" s="81">
        <v>202500</v>
      </c>
      <c r="XCY321" s="2">
        <v>409</v>
      </c>
      <c r="XDA321" s="15">
        <v>83333</v>
      </c>
    </row>
    <row r="322" spans="12:22 16327:16329" ht="15.75" customHeight="1" x14ac:dyDescent="0.25">
      <c r="L322"/>
      <c r="N322"/>
      <c r="P322"/>
      <c r="R322"/>
      <c r="T322" s="79">
        <v>169</v>
      </c>
      <c r="V322" s="81">
        <v>202500</v>
      </c>
      <c r="XCY322" s="2">
        <v>601</v>
      </c>
      <c r="XDA322" s="15">
        <v>16667</v>
      </c>
    </row>
    <row r="323" spans="12:22 16327:16329" ht="15.75" customHeight="1" x14ac:dyDescent="0.25">
      <c r="L323"/>
      <c r="N323"/>
      <c r="P323"/>
      <c r="R323"/>
      <c r="T323" s="79">
        <v>260</v>
      </c>
      <c r="V323" s="81">
        <v>202500</v>
      </c>
      <c r="XCY323" s="2">
        <v>606</v>
      </c>
      <c r="XDA323" s="15">
        <v>83333</v>
      </c>
    </row>
    <row r="324" spans="12:22 16327:16329" ht="15.75" customHeight="1" x14ac:dyDescent="0.25">
      <c r="L324"/>
      <c r="N324"/>
      <c r="P324"/>
      <c r="R324"/>
      <c r="T324" s="79">
        <v>402</v>
      </c>
      <c r="V324" s="81">
        <v>202500</v>
      </c>
      <c r="XCY324" s="2">
        <v>607</v>
      </c>
      <c r="XDA324" s="15">
        <v>16667</v>
      </c>
    </row>
    <row r="325" spans="12:22 16327:16329" ht="15.75" customHeight="1" x14ac:dyDescent="0.25">
      <c r="L325"/>
      <c r="N325"/>
      <c r="P325"/>
      <c r="R325"/>
      <c r="T325" s="79">
        <v>409</v>
      </c>
      <c r="V325" s="81">
        <v>202500</v>
      </c>
      <c r="XCY325" s="2">
        <v>160</v>
      </c>
      <c r="XDA325" s="15">
        <v>116666</v>
      </c>
    </row>
    <row r="326" spans="12:22 16327:16329" ht="15.75" customHeight="1" x14ac:dyDescent="0.25">
      <c r="L326"/>
      <c r="N326"/>
      <c r="P326"/>
      <c r="R326"/>
      <c r="T326" s="79">
        <v>433</v>
      </c>
      <c r="V326" s="81">
        <v>186808</v>
      </c>
      <c r="XCY326" s="2">
        <v>169</v>
      </c>
      <c r="XDA326" s="15">
        <v>8333</v>
      </c>
    </row>
    <row r="327" spans="12:22 16327:16329" ht="15.75" customHeight="1" x14ac:dyDescent="0.25">
      <c r="L327"/>
      <c r="N327"/>
      <c r="P327"/>
      <c r="R327"/>
      <c r="T327" s="79">
        <v>601</v>
      </c>
      <c r="V327" s="81">
        <v>44999.999999999993</v>
      </c>
      <c r="XCY327" s="2">
        <v>260</v>
      </c>
      <c r="XDA327" s="15">
        <v>116667</v>
      </c>
    </row>
    <row r="328" spans="12:22 16327:16329" ht="15.75" customHeight="1" x14ac:dyDescent="0.25">
      <c r="L328"/>
      <c r="N328"/>
      <c r="P328"/>
      <c r="R328"/>
      <c r="T328" s="79">
        <v>606</v>
      </c>
      <c r="V328" s="81">
        <v>44999.999999999993</v>
      </c>
      <c r="XCY328" s="2">
        <v>433</v>
      </c>
      <c r="XDA328" s="15">
        <v>116667</v>
      </c>
    </row>
    <row r="329" spans="12:22 16327:16329" ht="15.75" customHeight="1" x14ac:dyDescent="0.25">
      <c r="L329"/>
      <c r="N329"/>
      <c r="P329"/>
      <c r="R329"/>
      <c r="T329" s="79">
        <v>607</v>
      </c>
      <c r="V329" s="81">
        <v>44999.999999999993</v>
      </c>
      <c r="XCY329" s="2">
        <v>402</v>
      </c>
      <c r="XDA329" s="15">
        <v>41667</v>
      </c>
    </row>
    <row r="330" spans="12:22 16327:16329" ht="15.75" customHeight="1" x14ac:dyDescent="0.25">
      <c r="L330"/>
      <c r="N330"/>
      <c r="P330"/>
      <c r="R330"/>
      <c r="T330" s="79">
        <v>160</v>
      </c>
      <c r="V330" s="81">
        <v>472499.99999999994</v>
      </c>
      <c r="XCY330" s="2">
        <v>409</v>
      </c>
      <c r="XDA330" s="15">
        <v>41667</v>
      </c>
    </row>
    <row r="331" spans="12:22 16327:16329" ht="15.75" customHeight="1" x14ac:dyDescent="0.25">
      <c r="L331"/>
      <c r="N331"/>
      <c r="P331"/>
      <c r="R331"/>
      <c r="T331" s="79">
        <v>169</v>
      </c>
      <c r="V331" s="81">
        <v>472499.99999999994</v>
      </c>
      <c r="XCY331" s="2">
        <v>601</v>
      </c>
      <c r="XDA331" s="15">
        <v>8333</v>
      </c>
    </row>
    <row r="332" spans="12:22 16327:16329" ht="15.75" customHeight="1" x14ac:dyDescent="0.25">
      <c r="L332"/>
      <c r="N332"/>
      <c r="P332"/>
      <c r="R332"/>
      <c r="T332" s="79">
        <v>260</v>
      </c>
      <c r="V332" s="81">
        <v>472499.99999999994</v>
      </c>
      <c r="XCY332" s="2">
        <v>606</v>
      </c>
      <c r="XDA332" s="15">
        <v>41667</v>
      </c>
    </row>
    <row r="333" spans="12:22 16327:16329" ht="15.75" customHeight="1" x14ac:dyDescent="0.25">
      <c r="L333"/>
      <c r="N333"/>
      <c r="P333"/>
      <c r="R333"/>
      <c r="T333" s="79">
        <v>402</v>
      </c>
      <c r="V333" s="81">
        <v>472499.99999999994</v>
      </c>
      <c r="XCY333" s="2">
        <v>607</v>
      </c>
      <c r="XDA333" s="15">
        <v>8333</v>
      </c>
    </row>
    <row r="334" spans="12:22 16327:16329" ht="15.75" customHeight="1" x14ac:dyDescent="0.25">
      <c r="L334"/>
      <c r="N334"/>
      <c r="P334"/>
      <c r="R334"/>
      <c r="T334" s="79">
        <v>409</v>
      </c>
      <c r="V334" s="81">
        <v>472499.99999999994</v>
      </c>
    </row>
    <row r="335" spans="12:22 16327:16329" ht="15.75" customHeight="1" x14ac:dyDescent="0.25">
      <c r="L335"/>
      <c r="N335"/>
      <c r="P335"/>
      <c r="R335"/>
      <c r="T335" s="79">
        <v>433</v>
      </c>
      <c r="V335" s="81">
        <v>472499.99999999994</v>
      </c>
    </row>
    <row r="336" spans="12:22 16327:16329" ht="15.75" customHeight="1" x14ac:dyDescent="0.25">
      <c r="L336"/>
      <c r="N336"/>
      <c r="P336"/>
      <c r="R336"/>
      <c r="T336" s="79">
        <v>601</v>
      </c>
      <c r="V336" s="81">
        <v>105003.00000000004</v>
      </c>
    </row>
    <row r="337" spans="12:22" ht="15.75" customHeight="1" x14ac:dyDescent="0.25">
      <c r="L337"/>
      <c r="N337"/>
      <c r="P337"/>
      <c r="R337"/>
      <c r="T337" s="79">
        <v>606</v>
      </c>
      <c r="V337" s="81">
        <v>105003.00000000004</v>
      </c>
    </row>
    <row r="338" spans="12:22" ht="15.75" customHeight="1" x14ac:dyDescent="0.25">
      <c r="L338"/>
      <c r="N338"/>
      <c r="P338"/>
      <c r="R338"/>
      <c r="T338" s="79">
        <v>607</v>
      </c>
      <c r="V338" s="81">
        <v>104994.00000000004</v>
      </c>
    </row>
    <row r="339" spans="12:22" ht="15.75" customHeight="1" x14ac:dyDescent="0.25">
      <c r="L339"/>
      <c r="N339"/>
      <c r="P339"/>
      <c r="R339"/>
      <c r="T339" s="79">
        <v>160</v>
      </c>
      <c r="V339" s="81">
        <v>305999.99999999994</v>
      </c>
    </row>
    <row r="340" spans="12:22" ht="15.75" customHeight="1" x14ac:dyDescent="0.25">
      <c r="L340"/>
      <c r="N340"/>
      <c r="P340"/>
      <c r="R340"/>
      <c r="T340" s="79">
        <v>169</v>
      </c>
      <c r="V340" s="81">
        <v>305999.99999999994</v>
      </c>
    </row>
    <row r="341" spans="12:22" ht="15.75" customHeight="1" x14ac:dyDescent="0.25">
      <c r="L341"/>
      <c r="N341"/>
      <c r="P341"/>
      <c r="R341"/>
      <c r="T341" s="79">
        <v>260</v>
      </c>
      <c r="V341" s="81">
        <v>305999.99999999994</v>
      </c>
    </row>
    <row r="342" spans="12:22" ht="15.75" customHeight="1" x14ac:dyDescent="0.25">
      <c r="L342"/>
      <c r="N342"/>
      <c r="P342"/>
      <c r="R342"/>
      <c r="T342" s="79">
        <v>402</v>
      </c>
      <c r="V342" s="81">
        <v>305999.99999999994</v>
      </c>
    </row>
    <row r="343" spans="12:22" ht="15.75" customHeight="1" x14ac:dyDescent="0.25">
      <c r="L343"/>
      <c r="N343"/>
      <c r="P343"/>
      <c r="R343"/>
      <c r="T343" s="79">
        <v>409</v>
      </c>
      <c r="V343" s="81">
        <v>305999.99999999994</v>
      </c>
    </row>
    <row r="344" spans="12:22" ht="15.75" customHeight="1" x14ac:dyDescent="0.25">
      <c r="L344"/>
      <c r="N344"/>
      <c r="P344"/>
      <c r="R344"/>
      <c r="T344" s="79">
        <v>433</v>
      </c>
      <c r="V344" s="81">
        <v>305999.99999999994</v>
      </c>
    </row>
    <row r="345" spans="12:22" ht="15.75" customHeight="1" x14ac:dyDescent="0.25">
      <c r="L345"/>
      <c r="N345"/>
      <c r="P345"/>
      <c r="R345"/>
      <c r="T345" s="79">
        <v>601</v>
      </c>
      <c r="V345" s="81">
        <v>68000</v>
      </c>
    </row>
    <row r="346" spans="12:22" ht="15.75" customHeight="1" x14ac:dyDescent="0.25">
      <c r="L346"/>
      <c r="N346"/>
      <c r="P346"/>
      <c r="R346"/>
      <c r="T346" s="79">
        <v>606</v>
      </c>
      <c r="V346" s="81">
        <v>68000</v>
      </c>
    </row>
    <row r="347" spans="12:22" ht="15.75" customHeight="1" x14ac:dyDescent="0.25">
      <c r="L347"/>
      <c r="N347"/>
      <c r="P347"/>
      <c r="R347"/>
      <c r="T347" s="79">
        <v>607</v>
      </c>
      <c r="V347" s="81">
        <v>68000</v>
      </c>
    </row>
    <row r="348" spans="12:22" ht="15.75" customHeight="1" x14ac:dyDescent="0.25">
      <c r="L348"/>
      <c r="N348"/>
      <c r="P348"/>
      <c r="R348"/>
      <c r="T348" s="79">
        <v>160</v>
      </c>
      <c r="V348" s="81">
        <v>153000</v>
      </c>
    </row>
    <row r="349" spans="12:22" ht="15.75" customHeight="1" x14ac:dyDescent="0.25">
      <c r="L349"/>
      <c r="N349"/>
      <c r="P349"/>
      <c r="R349"/>
      <c r="T349" s="79">
        <v>169</v>
      </c>
      <c r="V349" s="81">
        <v>153000</v>
      </c>
    </row>
    <row r="350" spans="12:22" ht="15.75" customHeight="1" x14ac:dyDescent="0.25">
      <c r="L350"/>
      <c r="N350"/>
      <c r="P350"/>
      <c r="R350"/>
      <c r="T350" s="79">
        <v>260</v>
      </c>
      <c r="V350" s="81">
        <v>153000</v>
      </c>
    </row>
    <row r="351" spans="12:22" ht="15.75" customHeight="1" x14ac:dyDescent="0.25">
      <c r="L351"/>
      <c r="N351"/>
      <c r="P351"/>
      <c r="R351"/>
      <c r="T351" s="79">
        <v>402</v>
      </c>
      <c r="V351" s="81">
        <v>153000</v>
      </c>
    </row>
    <row r="352" spans="12:22" ht="15.75" customHeight="1" x14ac:dyDescent="0.25">
      <c r="L352"/>
      <c r="N352"/>
      <c r="P352"/>
      <c r="R352"/>
      <c r="T352" s="79">
        <v>409</v>
      </c>
      <c r="V352" s="81">
        <v>153000</v>
      </c>
    </row>
    <row r="353" spans="12:22" ht="15.75" customHeight="1" x14ac:dyDescent="0.25">
      <c r="L353"/>
      <c r="N353"/>
      <c r="P353"/>
      <c r="R353"/>
      <c r="T353" s="79">
        <v>433</v>
      </c>
      <c r="V353" s="81">
        <v>153000</v>
      </c>
    </row>
    <row r="354" spans="12:22" ht="15.75" customHeight="1" x14ac:dyDescent="0.25">
      <c r="L354"/>
      <c r="N354"/>
      <c r="P354"/>
      <c r="R354"/>
      <c r="T354" s="79">
        <v>601</v>
      </c>
      <c r="V354" s="81">
        <v>88689</v>
      </c>
    </row>
    <row r="355" spans="12:22" ht="15.75" customHeight="1" x14ac:dyDescent="0.25">
      <c r="L355"/>
      <c r="N355"/>
      <c r="P355"/>
      <c r="R355"/>
      <c r="T355" s="79">
        <v>606</v>
      </c>
      <c r="V355" s="81">
        <v>88689</v>
      </c>
    </row>
    <row r="356" spans="12:22" ht="15.75" customHeight="1" x14ac:dyDescent="0.25">
      <c r="L356"/>
      <c r="N356"/>
      <c r="P356"/>
      <c r="R356"/>
      <c r="T356" s="79">
        <v>607</v>
      </c>
      <c r="V356" s="81">
        <v>88688</v>
      </c>
    </row>
    <row r="357" spans="12:22" ht="15.75" customHeight="1" x14ac:dyDescent="0.25">
      <c r="N357"/>
      <c r="P357"/>
      <c r="R357"/>
      <c r="T357" s="79">
        <v>160</v>
      </c>
      <c r="V357" s="81">
        <v>127736</v>
      </c>
    </row>
    <row r="358" spans="12:22" ht="15.75" customHeight="1" x14ac:dyDescent="0.25">
      <c r="T358" s="79">
        <v>169</v>
      </c>
      <c r="V358" s="81">
        <v>574810</v>
      </c>
    </row>
    <row r="359" spans="12:22" ht="15.75" customHeight="1" x14ac:dyDescent="0.25">
      <c r="T359" s="79">
        <v>260</v>
      </c>
      <c r="V359" s="81">
        <v>574810</v>
      </c>
    </row>
    <row r="360" spans="12:22" ht="15.75" customHeight="1" x14ac:dyDescent="0.25">
      <c r="T360" s="79">
        <v>402</v>
      </c>
      <c r="V360" s="81">
        <v>127736</v>
      </c>
    </row>
    <row r="361" spans="12:22" ht="15.75" customHeight="1" x14ac:dyDescent="0.25">
      <c r="T361" s="79">
        <v>409</v>
      </c>
      <c r="V361" s="81">
        <v>574810</v>
      </c>
    </row>
    <row r="362" spans="12:22" ht="15.75" customHeight="1" x14ac:dyDescent="0.25">
      <c r="T362" s="79">
        <v>433</v>
      </c>
      <c r="V362" s="81">
        <v>574810</v>
      </c>
    </row>
    <row r="363" spans="12:22" ht="15.75" customHeight="1" x14ac:dyDescent="0.25">
      <c r="T363" s="79">
        <v>601</v>
      </c>
      <c r="V363" s="81">
        <v>127736</v>
      </c>
    </row>
    <row r="364" spans="12:22" ht="15.75" customHeight="1" x14ac:dyDescent="0.25">
      <c r="T364" s="79">
        <v>606</v>
      </c>
      <c r="V364" s="81">
        <v>574809</v>
      </c>
    </row>
    <row r="365" spans="12:22" ht="15.75" customHeight="1" x14ac:dyDescent="0.25">
      <c r="T365" s="79">
        <v>607</v>
      </c>
      <c r="V365" s="81">
        <v>574810</v>
      </c>
    </row>
    <row r="366" spans="12:22" ht="15.75" customHeight="1" x14ac:dyDescent="0.25">
      <c r="T366" s="79">
        <v>160</v>
      </c>
      <c r="V366" s="81">
        <v>62185</v>
      </c>
    </row>
    <row r="367" spans="12:22" ht="15.75" customHeight="1" x14ac:dyDescent="0.25">
      <c r="T367" s="79">
        <v>169</v>
      </c>
      <c r="V367" s="81">
        <v>4442</v>
      </c>
    </row>
    <row r="368" spans="12:22" ht="15.75" customHeight="1" x14ac:dyDescent="0.25">
      <c r="T368" s="79">
        <v>260</v>
      </c>
      <c r="V368" s="81">
        <v>62184</v>
      </c>
    </row>
    <row r="369" spans="20:22" ht="15.75" customHeight="1" x14ac:dyDescent="0.25">
      <c r="T369" s="79">
        <v>402</v>
      </c>
      <c r="V369" s="81">
        <v>22209</v>
      </c>
    </row>
    <row r="370" spans="20:22" x14ac:dyDescent="0.25">
      <c r="T370" s="79">
        <v>409</v>
      </c>
      <c r="V370" s="81">
        <v>22209</v>
      </c>
    </row>
    <row r="371" spans="20:22" x14ac:dyDescent="0.25">
      <c r="T371" s="79">
        <v>433</v>
      </c>
      <c r="V371" s="81">
        <v>60916</v>
      </c>
    </row>
    <row r="372" spans="20:22" x14ac:dyDescent="0.25">
      <c r="T372" s="79">
        <v>601</v>
      </c>
      <c r="V372" s="81">
        <v>13960</v>
      </c>
    </row>
    <row r="373" spans="20:22" x14ac:dyDescent="0.25">
      <c r="T373" s="79">
        <v>606</v>
      </c>
      <c r="V373" s="81">
        <v>4442</v>
      </c>
    </row>
    <row r="374" spans="20:22" x14ac:dyDescent="0.25">
      <c r="T374" s="79">
        <v>607</v>
      </c>
      <c r="V374" s="81">
        <v>1269</v>
      </c>
    </row>
    <row r="375" spans="20:22" x14ac:dyDescent="0.25">
      <c r="T375" s="79">
        <v>160</v>
      </c>
      <c r="V375" s="81">
        <v>150003</v>
      </c>
    </row>
    <row r="376" spans="20:22" x14ac:dyDescent="0.25">
      <c r="T376" s="79">
        <v>169</v>
      </c>
      <c r="V376" s="81">
        <v>674999.99999999988</v>
      </c>
    </row>
    <row r="377" spans="20:22" x14ac:dyDescent="0.25">
      <c r="T377" s="76">
        <v>260</v>
      </c>
      <c r="V377" s="82">
        <v>674999.99999999988</v>
      </c>
    </row>
    <row r="378" spans="20:22" x14ac:dyDescent="0.25">
      <c r="T378" s="76">
        <v>402</v>
      </c>
      <c r="V378" s="82">
        <v>150003</v>
      </c>
    </row>
    <row r="379" spans="20:22" x14ac:dyDescent="0.25">
      <c r="T379" s="76">
        <v>409</v>
      </c>
      <c r="V379" s="82">
        <v>674999.99999999988</v>
      </c>
    </row>
    <row r="380" spans="20:22" x14ac:dyDescent="0.25">
      <c r="T380" s="76">
        <v>433</v>
      </c>
      <c r="V380" s="82">
        <v>674999.99999999988</v>
      </c>
    </row>
    <row r="381" spans="20:22" x14ac:dyDescent="0.25">
      <c r="T381" s="76">
        <v>601</v>
      </c>
      <c r="V381" s="82">
        <v>149994</v>
      </c>
    </row>
    <row r="382" spans="20:22" x14ac:dyDescent="0.25">
      <c r="T382" s="76">
        <v>606</v>
      </c>
      <c r="V382" s="82">
        <v>674999.99999999988</v>
      </c>
    </row>
    <row r="383" spans="20:22" x14ac:dyDescent="0.25">
      <c r="T383" s="76">
        <v>607</v>
      </c>
      <c r="V383" s="82">
        <v>674999.99999999988</v>
      </c>
    </row>
    <row r="384" spans="20:22" x14ac:dyDescent="0.25">
      <c r="T384" s="76">
        <v>160</v>
      </c>
      <c r="V384" s="82">
        <v>79079</v>
      </c>
    </row>
    <row r="385" spans="20:22" x14ac:dyDescent="0.25">
      <c r="T385" s="76">
        <v>169</v>
      </c>
      <c r="V385" s="82">
        <v>79079</v>
      </c>
    </row>
    <row r="386" spans="20:22" x14ac:dyDescent="0.25">
      <c r="T386" s="76">
        <v>260</v>
      </c>
      <c r="V386" s="82">
        <v>79079</v>
      </c>
    </row>
    <row r="387" spans="20:22" x14ac:dyDescent="0.25">
      <c r="T387" s="76">
        <v>402</v>
      </c>
      <c r="V387" s="82">
        <v>79079</v>
      </c>
    </row>
    <row r="388" spans="20:22" x14ac:dyDescent="0.25">
      <c r="T388" s="76">
        <v>409</v>
      </c>
      <c r="V388" s="82">
        <v>79079</v>
      </c>
    </row>
    <row r="389" spans="20:22" x14ac:dyDescent="0.25">
      <c r="T389" s="76">
        <v>433</v>
      </c>
      <c r="V389" s="82">
        <v>79079</v>
      </c>
    </row>
    <row r="390" spans="20:22" x14ac:dyDescent="0.25">
      <c r="T390" s="76">
        <v>601</v>
      </c>
      <c r="V390" s="82">
        <v>17573</v>
      </c>
    </row>
    <row r="391" spans="20:22" x14ac:dyDescent="0.25">
      <c r="T391" s="76">
        <v>606</v>
      </c>
      <c r="V391" s="82">
        <v>17573</v>
      </c>
    </row>
    <row r="392" spans="20:22" x14ac:dyDescent="0.25">
      <c r="T392" s="76">
        <v>607</v>
      </c>
      <c r="V392" s="82">
        <v>17572</v>
      </c>
    </row>
    <row r="393" spans="20:22" x14ac:dyDescent="0.25">
      <c r="T393" s="76">
        <v>160</v>
      </c>
      <c r="V393" s="82">
        <v>270000</v>
      </c>
    </row>
    <row r="394" spans="20:22" x14ac:dyDescent="0.25">
      <c r="T394" s="76">
        <v>169</v>
      </c>
      <c r="V394" s="82">
        <v>270000</v>
      </c>
    </row>
    <row r="395" spans="20:22" x14ac:dyDescent="0.25">
      <c r="T395" s="76">
        <v>260</v>
      </c>
      <c r="V395" s="82">
        <v>270000</v>
      </c>
    </row>
    <row r="396" spans="20:22" x14ac:dyDescent="0.25">
      <c r="T396" s="76">
        <v>402</v>
      </c>
      <c r="V396" s="82">
        <v>270000</v>
      </c>
    </row>
    <row r="397" spans="20:22" x14ac:dyDescent="0.25">
      <c r="T397" s="76">
        <v>409</v>
      </c>
      <c r="V397" s="82">
        <v>270000</v>
      </c>
    </row>
    <row r="398" spans="20:22" x14ac:dyDescent="0.25">
      <c r="T398" s="76">
        <v>433</v>
      </c>
      <c r="V398" s="82">
        <v>270000</v>
      </c>
    </row>
    <row r="399" spans="20:22" x14ac:dyDescent="0.25">
      <c r="T399" s="76">
        <v>601</v>
      </c>
      <c r="V399" s="82">
        <v>60000</v>
      </c>
    </row>
    <row r="400" spans="20:22" x14ac:dyDescent="0.25">
      <c r="T400" s="76">
        <v>606</v>
      </c>
      <c r="V400" s="82">
        <v>60000</v>
      </c>
    </row>
    <row r="401" spans="20:22" x14ac:dyDescent="0.25">
      <c r="T401" s="76">
        <v>607</v>
      </c>
      <c r="V401" s="82">
        <v>60000</v>
      </c>
    </row>
  </sheetData>
  <sheetProtection selectLockedCells="1"/>
  <sortState ref="P10:P121">
    <sortCondition ref="P2:P113"/>
  </sortState>
  <dataConsolidate/>
  <printOptions horizontalCentered="1"/>
  <pageMargins left="0.31496062992125984" right="0.31496062992125984" top="0.74803149606299213" bottom="0.74803149606299213" header="0.31496062992125984" footer="0.31496062992125984"/>
  <pageSetup paperSize="5" scale="45" orientation="landscape" r:id="rId1"/>
  <headerFooter>
    <oddFooter>Página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Base Reporte INMUJERES</vt:lpstr>
      <vt:lpstr>Indicadores</vt:lpstr>
      <vt:lpstr>Instructivo de llenado</vt:lpstr>
      <vt:lpstr>L.A. PROIGUALDAD_RAMO</vt:lpstr>
      <vt:lpstr>Listas de información</vt:lpstr>
      <vt:lpstr>Indicadores!Área_de_impresión</vt:lpstr>
      <vt:lpstr>Indicadores!Títulos_a_imprimir</vt:lpstr>
      <vt:lpstr>'Listas de información'!Títulos_a_imprimir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Minerva Melgoza Pacheco</dc:creator>
  <cp:lastModifiedBy>Ana Laura Mendez Rivera</cp:lastModifiedBy>
  <cp:lastPrinted>2016-12-01T16:28:37Z</cp:lastPrinted>
  <dcterms:created xsi:type="dcterms:W3CDTF">2013-12-05T00:18:41Z</dcterms:created>
  <dcterms:modified xsi:type="dcterms:W3CDTF">2017-09-12T14:42:12Z</dcterms:modified>
</cp:coreProperties>
</file>